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<sst xmlns="http://schemas.openxmlformats.org/spreadsheetml/2006/main" count="311" uniqueCount="236">
  <si>
    <t>ΓENIKO  ΣYNOΛO</t>
  </si>
  <si>
    <t>ΕΙΚΑΣΤΙΚΩΝ ΤΕΧΝΩΝ</t>
  </si>
  <si>
    <t>ΓΕΝΙΚΟ ΣΥΝΟΛΟ</t>
  </si>
  <si>
    <t>ΓΕΝΙΚΟ ΣΥΝΟΛΟ ΠΑΝΕΠΙΣΤΗΜΙΩΝ</t>
  </si>
  <si>
    <t>ΟΙΚΟΝΟΜΙΚΩΝ ΕΠΙΣΤΗΜΩΝ (ΤΡΙΠΟΛΗ)</t>
  </si>
  <si>
    <t>ΚΟΙΝΩΝΙΚΗΣ ΚΑΙ ΕΚΠΑΙΔΕΥΤΙΚΗΣ ΠΟΛΙΤΙΚΗΣ (ΚΟΡΙΝΘΟΣ)</t>
  </si>
  <si>
    <t>ΙΣΤΟΡΙΑΣ ΑΡΧΑΙΟΛΟΓΙΑΣ ΚΑΙ ΔΙΑΧΕΙΡΙΣΗΣ ΠΟΛΙΤΙΣΜΙΚΩΝ ΑΓΑΘΩΝ (ΚΑΛΑΜΑΤΑ)</t>
  </si>
  <si>
    <t>ΘΕΑΤΡΙΚΩΝ ΣΠΟΥΔΩΝ (ΝΑΥΠΛΙΟ)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</si>
  <si>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</si>
  <si>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</si>
  <si>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</si>
  <si>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</si>
  <si>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</si>
  <si>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ΜΕΘΟΔΟΛΟΓΙΑΣ, ΙΣΤΟΡΙΑΣ ΚΑΙ ΘΕΩΡΙΑΣ ΤΗΣ ΕΠΙΣΤΗΜΗΣ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</si>
  <si>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</si>
  <si>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</si>
  <si>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</si>
  <si>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</si>
  <si>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</si>
  <si>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ΟΙΚΟΝΟΜΙΚΩΝ ΕΠΙΣΤΗΜΩΝ</t>
  </si>
  <si>
    <t>ΜΑΘΗΜΑΤΙΚΩΝ</t>
  </si>
  <si>
    <t>ΦΥΣΙΚΗΣ</t>
  </si>
  <si>
    <t>ΧΗΜΕΙΑΣ</t>
  </si>
  <si>
    <t>ΒΙΟΛΟΓΙΑΣ</t>
  </si>
  <si>
    <t>ΓΕΩΛΟΓΙΑΣ</t>
  </si>
  <si>
    <t>ΙΑΤΡΙΚΗΣ</t>
  </si>
  <si>
    <t>ΟΔΟΝΤΙΑΤΡΙΚΗΣ</t>
  </si>
  <si>
    <t>ΝΟΣΗΛΕΥΤΙΚΗΣ</t>
  </si>
  <si>
    <t>ΦΑΡΜΑΚΕΥΤΙΚΗΣ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</si>
  <si>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</si>
  <si>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</si>
  <si>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</si>
  <si>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ΘΕΑΤΡΙΚΩΝ ΣΠΟΥΔΩΝ</t>
  </si>
  <si>
    <t>ΠΛΗΡΟΦΟΡΙΚΗΣ ΚΑΙ ΤΗΛΕΠΙΚΟΙΝΩΝΙΩΝ</t>
  </si>
  <si>
    <t>ΕΠΙΚΟΙΝΩΝΙΑΣ ΚΑΙ ΜΕΣΩΝ ΜΑΖΙΚΗΣ ΕΝΗΜΕΡΩΣΗΣ</t>
  </si>
  <si>
    <t>ΜΟΥΣΙΚΩΝ ΣΠΟΥΔΩΝ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</si>
  <si>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</si>
  <si>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</si>
  <si>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</si>
  <si>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</si>
  <si>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</si>
  <si>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</si>
  <si>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</si>
  <si>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</si>
  <si>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ΕΦΑΡΜΟΣΜΕΝΩΝ ΜΑΘΗΜΑΤΙΚΩΝ ΚΑΙ ΦΥΣΙΚΩΝ ΕΠΙΣΤΗΜΩΝ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</si>
  <si>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</si>
  <si>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</si>
  <si>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</si>
  <si>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</si>
  <si>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</si>
  <si>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</si>
  <si>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ΠΛΗΡΟΦΟΡΙΚΗΣ</t>
  </si>
  <si>
    <t>ΓΕΩΠΟΝΙΑΣ</t>
  </si>
  <si>
    <t>ΔΑΣΟΛΟΓΙΑΣ ΚΑΙ ΦΥΣΙΚΟΥ ΠΕΡΙΒΑΛΛΟΝΤΟΣ</t>
  </si>
  <si>
    <t>ΚΤΗΝΙΑΤΡΙΚΗΣ</t>
  </si>
  <si>
    <t>ΕΠΙΣΤΗΜΩΝ ΠΡΟΣΧΟΛΙΚΗΣ ΑΓΩΓΗΣ ΚΑΙ ΕΚΠΑΙΔΕΥΣΗΣ</t>
  </si>
  <si>
    <t>ΕΙΚΑΣΤΙΚΩΝ ΚΑΙ ΕΦΑΡΜΟΣΜΕΝΩΝ ΤΕΧΝΩΝ</t>
  </si>
  <si>
    <t>ΘΕΑΤΡΟΥ</t>
  </si>
  <si>
    <t>ΠΟΛΙΤΙΚΩΝ ΕΠΙΣΤΗΜΩΝ</t>
  </si>
  <si>
    <t>ΟΙΚΟΝΟΜΙΚΗΣ ΕΠΙΣΤΗΜΗΣ</t>
  </si>
  <si>
    <t>ΟΡΓΑΝΩΣΗΣ ΚΑΙ ΔΙΟΙΚΗΣΗΣ ΕΠΙΧΕΙΡΗΣΕΩΝ</t>
  </si>
  <si>
    <t>ΣΤΑΤΙΣΤΙΚΗΣ</t>
  </si>
  <si>
    <t>ΔΙΕΘΝΩΝ ΚΑΙ ΕΥΡΩΠΑΪΚΩΝ ΟΙΚΟΝΟΜΙΚΩΝ ΣΠΟΥΔΩΝ</t>
  </si>
  <si>
    <t>ΛΟΓΙΣΤΙΚΗΣ ΚΑΙ ΧΡΗΜΑΤΟΟΙΚΟΝΟΜΙΚΗΣ</t>
  </si>
  <si>
    <t>ΔΙΟΙΚΗΤΙΚΗΣ ΕΠΙΣΤΗΜΗΣ ΚΑΙ ΤΕΧΝΟΛΟΓΙΑΣ</t>
  </si>
  <si>
    <t>ΦΥΤΙΚΗΣ ΠΑΡΑΓΩΓΗΣ</t>
  </si>
  <si>
    <t>ΖΩΪΚΗΣ ΠΑΡΑΓΩΓΗΣ</t>
  </si>
  <si>
    <t>ΓΕΩΠΟΝΙΚΗΣ ΒΙΟΤΕΧΝΟΛΟΓΙΑΣ</t>
  </si>
  <si>
    <t>ΑΓΡΟΤΙΚΗΣ ΟΙΚΟΝΟΜΙΑΣ ΚΑΙ ΑΝΑΠΤΥΞΗΣ</t>
  </si>
  <si>
    <t>ΕΠΙΣΤΗΜΗΣ ΚΑΙ ΤΕΧΝΟΛΟΓΙΑΣ ΤΡΟΦΙΜΩΝ</t>
  </si>
  <si>
    <t>ΑΞΙΟΠΟΙΗΣΗΣ ΦΥΣΙΚΩΝ ΠΟΡΩΝ ΚΑΙ ΓΕΩΡΓΙΚΗΣ ΜΗΧΑΝΙΚΗΣ</t>
  </si>
  <si>
    <t>ΠΟΛΙΤΙΚΗΣ ΕΠΙΣΤΗΜΗΣ ΚΑΙ ΙΣΤΟΡΙΑΣ</t>
  </si>
  <si>
    <t>ΔΙΕΘΝΩΝ ΚΑΙ ΕΥΡΩΠΑΪΚΩΝ ΣΠΟΥΔΩΝ</t>
  </si>
  <si>
    <t>ΔΗΜΟΣΙΑΣ ΔΙΟΙΚΗΣΗΣ</t>
  </si>
  <si>
    <t>ΚΟΙΝΩΝΙΟΛΟΓΙΑΣ</t>
  </si>
  <si>
    <t>ΕΠΙΚΟΙΝΩΝΙΑΣ ΜΕΣΩΝ ΚΑΙ ΠΟΛΙΤΙΣΜΟΥ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</si>
  <si>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</si>
  <si>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</si>
  <si>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</si>
  <si>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</si>
  <si>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ΒΙΟΜΗΧΑΝΙΚΗΣ ΔΙΟΙΚΗΣΗΣ ΚΑΙ ΤΕΧΝΟΛΟΓΙΑΣ</t>
  </si>
  <si>
    <t>ΔΙΔΑΚΤΙΚΗΣ ΤΗΣ ΤΕΧΝΟΛΟΓΙΑΣ ΚΑΙ ΨΗΦΙΑΚΩΝ ΣΥΣΤΗΜΑΤΩΝ</t>
  </si>
  <si>
    <t>ΕΦΑΡΜΟΣΜΕΝΗΣ ΠΛΗΡΟΦΟΡΙΚΗΣ</t>
  </si>
  <si>
    <t>ΔΙΕΘΝΩΝ ΚΑΙ ΕΥΡΩΠΑΪΚΩΝ ΟΙΚΟΝΟΜΙΚΩΝ ΚΑΙ ΠΟΛΙΤΙΚΩΝ ΣΠΟΥΔΩΝ</t>
  </si>
  <si>
    <t>ΕΚΠΑΙΔΕΥΤΙΚΗΣ ΚΑΙ ΚΟΙΝΩΝΙΚΗΣ ΠΟΛΙΤΙΚΗΣ</t>
  </si>
  <si>
    <t>ΒΑΛΚΑΝΙΚΩΝ, ΣΛΑΒΙΚΩΝ ΚΑΙ ΑΝΑΤΟΛΙΚΩΝ ΣΠΟΥΔΩΝ</t>
  </si>
  <si>
    <t>ΜΟΥΣΙΚΗΣ ΕΠΙΣΤΗΜΗΣ ΚΑΙ ΤΕΧΝΗΣ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</si>
  <si>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</si>
  <si>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</si>
  <si>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</si>
  <si>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ΔΙΟΙΚΗΣΗΣ ΕΠΙΧΕΙΡΗΣΕΩΝ</t>
  </si>
  <si>
    <t>ΦΙΛΟΣΟΦΙΑΣ</t>
  </si>
  <si>
    <t>ΠΑΙΔΑΓΩΓΙΚΟ ΝΗΠΙΑΓΩΓΩΝ</t>
  </si>
  <si>
    <t>ΕΠΙΣΤΗΜΗΣ ΤΩΝ ΥΛΙΚΩΝ</t>
  </si>
  <si>
    <t>ΕΠΙΣΤΗΜΗΣ ΚΑΙ ΤΕΧΝΟΛΟΓΙΑΣ ΥΛΙΚΩΝ</t>
  </si>
  <si>
    <t>ΒΙΟΛΟΓΙΚΩΝ ΕΦΑΡΜΟΓΩΝ ΚΑΙ ΤΕΧΝΟΛΟΓΙΩΝ</t>
  </si>
  <si>
    <t>ΠΛΑΣΤΙΚΩΝ ΤΕΧΝΩΝ ΚΑΙ ΕΠΙΣΤΗΜΩΝ ΤΗΣ ΤΕΧΝΗΣ</t>
  </si>
  <si>
    <t>ΔΑΣΟΛΟΓΙΑΣ ΚΑΙ ΔΙΑΧΕΙΡΙΣΗΣ ΠΕΡΙΒΑΛΛΟΝΤΟΣ ΚΑΙ ΦΥΣΙΚΩΝ ΠΟΡΩΝ (ΟΡΕΣΤΙΑΔΑ)</t>
  </si>
  <si>
    <t>ΑΓΡΟΤΙΚΗΣ ΑΝΑΠΤΥΞΗΣ</t>
  </si>
  <si>
    <t>ΕΠΙΣΤΗΜΩΝ ΕΚΠΑΙΔΕΥΣΗΣ ΣΤΗΝ ΠΡΟΣΧΟΛΙΚΗ ΗΛΙΚΙΑ (ΑΛΕΞΑΝΔΡΟΥΠΟΛΗ)</t>
  </si>
  <si>
    <t>ΔΙΕΘΝΩΝ ΟΙΚΟΝΟΜΙΚΩΝ ΣΧΕΣΕΩΝ ΚΑΙ ΑΝΑΠΤΥΞΗΣ</t>
  </si>
  <si>
    <t>ΜΗΧΑΝΙΚΩΝ ΠΑΡΑΓΩΓΗΣ ΚΑΙ ΔΙΟΙΚΗΣΗΣ</t>
  </si>
  <si>
    <t>ΓΛΩΣΣΑΣ, ΦΙΛΟΛΟΓΙΑΣ ΚΑΙ ΠΟΛΙΤΙΣΜΟΥ ΠΑΡΕΥΞΕΙΝΙΩΝ ΧΩΡΩΝ (ΚΟΜΟΤΗΝΗ)</t>
  </si>
  <si>
    <t>ΞΕΝΩΝ ΓΛΩΣ. ΜΕΤΑΦ. &amp; ΔΙΕΡ/ΝΕΙΑΣ ΕΙΔΙΚΕΥΣΗ ΙΣΠΑΝΙΚΗΣ ΓΛΩΣΣΑΣ &amp; ΠΟΛΙΤΙΣΜΟΥ</t>
  </si>
  <si>
    <t>ΟΙΚΙΑΚΗΣ ΟΙΚΟΝΟΜΙΑΣ ΚΑΙ ΟΙΚΟΛΟΓΙΑΣ</t>
  </si>
  <si>
    <t>ΕΠΙΣΤΗΜΗΣ ΔΙΑΙΤΟΛΟΓΙΑΣ ΚΑΙ ΔΙΑΤΡΟΦΗΣ</t>
  </si>
  <si>
    <t>ΓΕΩΓΡΑΦΙΑΣ</t>
  </si>
  <si>
    <t>ΚΙΝΗΜΑΤΟΓΡΑΦΟΥ</t>
  </si>
  <si>
    <t>ΜΗΧΑΝΙΚΩΝ ΧΩΡΟΤΑΞΙΑΣ ΚΑΙ ΑΝΑΠΤΥΞΗΣ</t>
  </si>
  <si>
    <t>ΠΑΝΕΠΙΣΤΗΜΙΟ ΣΤΕΡΕΑΣ ΕΛΛΑΔΑΣ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</si>
  <si>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</si>
  <si>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</si>
  <si>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ΜΑΡΚΕΤΙΝΓΚ ΚΑΙ ΔΙΟΙΚΗΣΗΣ ΛΕΙΤΟΥΡΓΙΩΝ (ΕΔΕΣΣΑ)</t>
  </si>
  <si>
    <t xml:space="preserve">ΚΟΙΝΩΝΙΚΗΣ ΠΟΛΙΤΙΚΗΣ </t>
  </si>
  <si>
    <t>ΚΟΙΝΩΝΙΚΗΣ ΑΝΘΡΩΠΟΛΟΓΙΑΣ</t>
  </si>
  <si>
    <t>ΠΑΝΕΠΙΣΤΗΜΙΟ ΔΥΤΙΚΗΣ ΜΑΚΕΔΟΝΙΑΣ</t>
  </si>
  <si>
    <t>ΠΟΛΥΤΕΧΝΕΙΟ ΚΡΗΤΗΣ</t>
  </si>
  <si>
    <t>ΙΣΤΟΡΙΑΣ &amp; ΑΡΧΑΙΟΛΟΓΙΑΣ</t>
  </si>
  <si>
    <t>ΙΣΤΟΡΙΑΣ ΑΡΧΑΙΟΛΟΓΙΑΣ ΚΑΙ ΚΟΙΝΩΝΙΚΗΣ ΑΝΘΡΩΠΟΛΟΓΙΑΣ ( ΒΟΛΟΣ)</t>
  </si>
  <si>
    <t>ΚΤΗΝΙΑΤΡΙΚΗΣ (ΚΑΡΔΙΤΣΑ)</t>
  </si>
  <si>
    <t>ΜΗΧΑΝΙΚΩΝ ΧΩΡΟΤΑΞΙΑΣ ΠΟΛEOΔΟΜΙΑΣ ΚΑΙ ΠΕΡΙΦΕΡΕΙΑΚΗΣ ΑΝΑΠΤΥΞΗΣ (ΒΟΛΟΣ)</t>
  </si>
  <si>
    <t>ΕΠΙΣΤΗΜΗΣ ΦΥΣΙΚΗΣ ΑΓΩΓΗΣ ΚΑΙ ΑΘΛΗΤΙΣΜΟΥ (ΣΕΡΡΕΣ)</t>
  </si>
  <si>
    <t>ΠΑΙΔΑΓΩΓΙΚΟ ΔΗΜΟΤΙΚΗΣ ΕΚΠΑΙΔΕΥΣΗΣ (ΑΛΕΞΑΝΔΡΟΥΠΟΛΗ)</t>
  </si>
  <si>
    <t>ΙΑΤΡΙΚΗΣ (ΑΛΕΞΑΝΔΡΟΥΠΟΛΗ)</t>
  </si>
  <si>
    <t>ΜΗΧΑΝΙΚΩΝ ΔΙΑΧΕΙΡΙΣΗΣ ΕΝΕΡΓΕΙΑΚΩΝ ΠΟΡΩΝ (ΚΟΖΑΝΗ)</t>
  </si>
  <si>
    <t>ΜΑΡΚΕΤΙΝΓΚ ΚΑΙ ΕΠΙΚΟΙΝΩΝΙΑΣ</t>
  </si>
  <si>
    <t>ΓΕΩΠΟΝΙΑΣ, ΦΥΤΙΚΗΣ ΠΑΡΑΓΩΓΗΣ ΚΑΙ AΓΡΟΤΙΚΟΥ ΠΕΡΙΒΑΛΛΟΝΤΟΣ (ΒΟΛΟΣ)</t>
  </si>
  <si>
    <t>ΤΜΗΜΑΤΑ</t>
  </si>
  <si>
    <t xml:space="preserve">ΕΘΝΙΚΟ &amp;  ΚΑΠΟΔΙΣΤΡΙΑΚΟ ΠΑΝΕΠΙΣΤΗΜΙΟ ΑΘΗΝΩΝ </t>
  </si>
  <si>
    <t>Α/Α</t>
  </si>
  <si>
    <t>ΥΠΟΥΡΓΕΙΟ ΕΘΝ. ΠΑΙΔΕΙΑΣ &amp; ΘΡΗΣ/ΤΩΝ</t>
  </si>
  <si>
    <t>Δ/ΝΣΗ ΟΡΓΑΝΩΣΗΣ &amp; ΔΙΕΞΑΓΩΓΗΣ ΕΞΕΤΑΣΕΩΝ</t>
  </si>
  <si>
    <t>ΠΙΝΑΚΑΣ</t>
  </si>
  <si>
    <t>ΕΘΝΙΚΟ ΜΕΤΣΟΒΙΟ ΠΟΛΥΤΕΧΝΕΙΟ</t>
  </si>
  <si>
    <t>ΙΤΑΛΙΚΗΣ &amp; ΙΣΠΑΝΙΚΗΣ ΓΛΩΣΣΑΣ &amp; ΦΙΛ/ΓΙΑΣ (ΚΑΤ.ΙΣΠΑΝΙΚΗΣ ΓΛΩΣ.&amp; ΦΙΛΟΛ.)</t>
  </si>
  <si>
    <t>ΙΤΑΛΙΚΗΣ &amp; ΙΣΠΑΝΙΚΗΣ ΓΛΩΣΣΑΣ &amp; ΦΙΛ/ΓΙΑΣ (ΚΑΤ.ΙΤΑΛΙΚΗΣ ΓΛΩΣ.&amp; ΦΙΛΟΛΟΓ.)</t>
  </si>
  <si>
    <t>ΑΡΙΣΤΟΤΕΛΕΙΟ ΠΑΝΕΠΙΣΤΗΜΙΟ ΘΕΣΣΑΛΟΝΙΚΗΣ</t>
  </si>
  <si>
    <t>ΟΙΚΟΝΟΜΙΚΟ ΠΑΝΕΠΙΣΤΗΜΙΟ ΑΘΗΝΑΣ</t>
  </si>
  <si>
    <t>ΓΕΩΠΟΝΙΚΟ ΠΑΝΕΠΙΣΤΗΜΙΟ ΑΘΗΝΑΣ</t>
  </si>
  <si>
    <t>ΑΝΩΤΑΤΗ ΣΧΟΛΗ ΚΑΛΩΝ ΤΕΧΝΩΝ</t>
  </si>
  <si>
    <t>ΠΑΝΤΕΙΟ ΠΑΝΕΠΙΣΤΗΜΙΟ ΚΟΙΝΩΝΙΚΩΝ ΚΑΙ ΠΟΛΙΤΙΚΩΝ ΕΠΙΣΤΗΜΩΝ</t>
  </si>
  <si>
    <t>ΠΑΝΕΠΙΣΤΗΜΙΟ ΠΕΙΡΑΙΑ</t>
  </si>
  <si>
    <t>ΠΑΝΕΠΙΣΤΗΜΙΟ ΠΑΤΡΑΣ</t>
  </si>
  <si>
    <t>ΠΑΝΕΠΙΣΤΗΜΙΟ ΜΑΚΕΔΟΝΙΑΣ ΟΙΚΟΝΟΜΙΚΩΝ ΚΑΙ ΚΟΙΝΩΝΙΚΩΝ ΕΠΙΣΤΗΜΩΝ</t>
  </si>
  <si>
    <t>ΠΑΝΕΠΙΣΤΗΜΙΟ ΙΩΑΝΝΙΝΩΝ</t>
  </si>
  <si>
    <t>ΔΗΜΟΚΡΙΤΕΙΟ ΠΑΝΕΠΙΣΤΗΜΙΟ ΘΡΑΚΗΣ</t>
  </si>
  <si>
    <t>ΠΑΝΕΠΙΣΤΗΜΙΟ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</si>
  <si>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</si>
  <si>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</si>
  <si>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</si>
  <si>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 ΟΙΚΙΑΚΗΣ ΟΙΚΟΝΟΜΙΑΣ</t>
  </si>
  <si>
    <t>ΠΑΝΕΠΙΣΤΗΜΙΟ ΠΕΛΟΠΟΝΝΗΣΟΥ</t>
  </si>
  <si>
    <t>ΟΡΓΑΝΩΣΗΣ ΚΑΙ ΔΙΑΧΕΙΡΙΣΗΣ ΑΘΛΗΤΙΣΜΟΥ (ΣΠΑΡΤΗ)</t>
  </si>
  <si>
    <t>ΔΙΟΚΗΣΗ ΤΕΧΝΟΛΟΓΙΑΣ (ΝΑΟΥΣΑ)</t>
  </si>
  <si>
    <t>ΝΟΣΗΛΕΥΤΙΚΗΣ (ΣΠΑΡΤΗ)</t>
  </si>
  <si>
    <t>ΜΗΧΑΝΙΚΩΝ ΠΛΗΡΟΦΟΡΙΚΗΣ ΚΑΙ ΤΗΛΕΠΙΚΟΙΝΩΝΙΩΝ (ΚΟΖΑΝΗ)</t>
  </si>
  <si>
    <t>ΠΕΡΙΦΕΡΕΙΑΚΗΣ ΟΙΚΟΝΟΜΙΚΗΣ ΑΝΑΠΤΥΞΗΣ (ΛΙΒΑΔΕΙΑ)</t>
  </si>
  <si>
    <t>ΓΕΩΛΟΓΙΑΣ ΚΑΙ ΓΕΩΠΕΡΙΒΑΛΛΟΝΤΟΣ</t>
  </si>
  <si>
    <t>ΕΞΕΛΙΞΗΣ ΑΡΙΘΜΟΥ ΕΙΣΑΚΤΕΩΝ ΣΤΑ ΠΑΝΕΠΙΣΤΗΜΙΑ ΤΑ ΕΤΗ 1998 ΕΩΣ 2006</t>
  </si>
  <si>
    <t>ΗΛΕΚΤΡΟΛΟΓΩΝ ΜΗΧΑΝΙΚΩΝ ΚΑΙ ΜΗΧΑΝΙΚΩΝ ΥΠΟΛΟΓΙΣΤΩΝ (ΞΑΝΘΗ)</t>
  </si>
  <si>
    <t>ΜΗΧΑΝΙΚΩΝ ΟΙΚΟΝΟΜΙΑΣ ΚΑΙ ΔΙΟΙΚΗΣΗΣ (ΧΙΟΣ)</t>
  </si>
  <si>
    <t>ΤΟΥΡΚΙΚΩΝ ΣΠΟΥΔΩΝ ΚΑΙ ΣΥΓΧΡΟΝΩΝ ΑΣΙΑΤΙΚΩΝ ΣΠΟΥΔΩΝ</t>
  </si>
  <si>
    <t>ΕΠΙΣΤΗΜΩΝ ΤΗΣ ΕΚΠΑΙΔΕΥΣΗΣ &amp; ΤΗΣ ΑΓΩΓΗΣ ΣΤΗΝ ΠΡΟΣΧΟΛΙΚΗ ΗΛΙΚΙΑ</t>
  </si>
  <si>
    <t>ΓΕΩΠΟΝΙΑΣ, ΙΧΘΥΟΛΟΓΙΑΣ ΚΑΙ ΥΔΑΤΙΝΟΥ ΠΕΡΙΒΑΛΛΟΝΤΟΣ (ΒΟΛΟΣ)</t>
  </si>
  <si>
    <t>ΔΙΟΙΚΗΣΗΣ ΕΠΙΧΕΙΡΗΣΕΩΝ ΑΓΡΟΤΙΚΩΝ ΠΡΟΪΟΝΤΩΝ &amp; ΤΡΟΦΙΜΩΝ (ΑΓΡΙΝΙΟ)</t>
  </si>
  <si>
    <t>ΔΙΑΧΕΙΡΙΣΗΣ ΠΕΡΙΒΑΛΛΟΝΤΟΣ ΚΑΙ ΦΥΣΙΚΩΝ ΠΟΡΩΝ (ΑΓΡΙΝΙΟ)</t>
  </si>
  <si>
    <t>ΘΕΩΡΗΤΙΚΩΝ ΣΠΟΥΔΩΝ ΤΕΧΝΗΣ</t>
  </si>
  <si>
    <t>ΝΟΜΙΚΗΣ (ΚΟΜΟΤΗΝΗ)</t>
  </si>
  <si>
    <t>ΠΟΛΙΤΙΚΩΝ ΜΗΧΑΝΙΚΩΝ (ΞΑΝΘΗ)</t>
  </si>
  <si>
    <t>ΑΡΧΙΤΕΚΤΟΝΩΝ ΜΗΧΑΝΙΚΩΝ (ΞΑΝΘΗ)</t>
  </si>
  <si>
    <t>ΜΗΧΑΝΙΚΩΝ ΠΕΡΙΒΑΛΛΟΝΤΟΣ (ΞΑΝΘΗ)</t>
  </si>
  <si>
    <t>ΕΠΙΣΤΗΜΗΣ ΦΥΣΙΚΗΣ ΑΓΩΓΗΣ ΚΑΙ ΑΘΛΗΤΙΣΜΟΥ (ΚΟΜΟΤΗΝΗ)</t>
  </si>
  <si>
    <t>ΙΣΤΟΡΙΑΣ ΚΑΙ ΕΘΝΟΛΟΓΙΑΣ (ΚΟΜΟΤΗΝΗ)</t>
  </si>
  <si>
    <t>ΕΛΛΗΝΙΚΗΣ ΦΙΛΟΛΟΓΙΑΣ (ΚΟΜΟΤΗΝΗ)</t>
  </si>
  <si>
    <t>ΚΟΙΝΩΝΙΚΗΣ ΔΙΟΙΚΗΣΗΣ (ΚΟΜΟΤΗΝΗ)</t>
  </si>
  <si>
    <t>ΜΟΡΙΑΚΗΣ ΒΙΟΛΟΓΙΑΣ ΚΑΙ ΓΕΝΕΤΙΚΗΣ (ΑΛΕΞΑΝΔΡΟΥΠΟΛΗ)</t>
  </si>
  <si>
    <t>ΦΙΛΟΛΟΓΙΑΣ (ΡΕΘΥΜΝΟ)</t>
  </si>
  <si>
    <t>ΙΣΤΟΡΙΑΣ ΚΑΙ ΑΡΧΑΙΟΛΟΓΙΑΣ (ΡΕΘΥΜΝΟ)</t>
  </si>
  <si>
    <t>ΦΙΛΟΣΟΦΙΚΩΝ ΚΑΙ ΚΟΙΝΩΝΙΚΩΝ ΣΠΟΥΔΩΝ (ΡΕΘΥΜΝΟ)</t>
  </si>
  <si>
    <t>ΨΥΧΟΛΟΓΙΑΣ (ΡΕΘΥΜΝΟ)</t>
  </si>
  <si>
    <t>ΚΟΙΝΩΝΙΟΛΟΓΙΑΣ (ΡΕΘΥΜΝΟ)</t>
  </si>
  <si>
    <t>ΕΦΑΡΜΟΣΜΕΝΩΝ ΜΑΘΗΜΑΤΙΚΩΝ (ΗΡΑΚΛΕΙΟ)</t>
  </si>
  <si>
    <t>ΜΑΘΗΜΑΤΙΚΩΝ (ΗΡΑΚΛΕΙΟ)</t>
  </si>
  <si>
    <t>ΦΥΣΙΚΗΣ (ΗΡΑΚΛΕΙΟ)</t>
  </si>
  <si>
    <t>ΧΗΜΕΙΑΣ (ΗΡΑΚΛΕΙΟ)</t>
  </si>
  <si>
    <t>ΒΙΟΛΟΓΙΑΣ (ΗΡΑΚΛΕΙΟ)</t>
  </si>
  <si>
    <t>ΕΠΙΣΤΗΜΗΣ ΥΠΟΛΟΓΙΣΤΩΝ (ΗΡΑΚΛΕΙΟ)</t>
  </si>
  <si>
    <t>ΕΠΙΣΤΗΜΗΣ ΚΑΙ ΤΕΧΝΟΛΟΓΙΑΣ ΥΛΙΚΩΝ (ΗΡΑΚΛΕΙΟ)</t>
  </si>
  <si>
    <t>ΟΙΚΟΝΟΜΙΚΩΝ ΕΠΙΣΤΗΜΩΝ (ΡΕΘΥΜΝΟ)</t>
  </si>
  <si>
    <t>ΠΟΛΙΤΙΚΗΣ ΕΠΙΣΤΗΜΗΣ (ΡΕΘΥΜΝΟ)</t>
  </si>
  <si>
    <t>ΙΑΤΡΙΚΗΣ (ΗΡΑΚΛΕΙΟ)</t>
  </si>
  <si>
    <t>ΠΑΙΔΑΓΩΓΙΚΟ ΔΗΜΟΤΙΚΗΣ ΕΚΠΑΙΔΕΥΣΗΣ (ΡΕΘΥΜΝΟ)</t>
  </si>
  <si>
    <t>ΠΑΙΔΑΓΩΓΙΚΟ ΠΡΟΣΧΟΛΙΚΗΣ ΕΚΠΑΙΔΕΥΣΗΣ (ΡΕΘΥΜΝΟ)</t>
  </si>
  <si>
    <t>ΜΗΧΑΝΙΚΩΝ ΠΑΡΑΓΩΓΗΣ ΚΑΙ ΔΙΟΙΚΗΣΗΣ (ΧΑΝΙΑ)</t>
  </si>
  <si>
    <t>ΜΗΧΑΝΙΚΩΝ ΟΡΥΚΤΩΝ ΠΟΡΩΝ (ΧΑΝΙΑ)</t>
  </si>
  <si>
    <t>ΗΛΕΚΤΡΟΝΙΚΩΝ ΜΗΧΑΝΙΚΩΝ ΚΑΙ ΜΗΧΑΝΙΚΩΝ ΥΠΟΛΟΓΙΣΤΩΝ (ΧΑΝΙΑ)</t>
  </si>
  <si>
    <t>ΜΗΧΑΝΙΚΩΝ ΠΕΡΙΒΑΛΛΟΝΤΟΣ (ΧΑΝΙΑ)</t>
  </si>
  <si>
    <t>ΑΡΧΙΤΕΚΤΟΝΩΝ ΜΗΧΑΝΙΚΩΝ (ΧΑΝΙΑ)</t>
  </si>
  <si>
    <t>ΔΙΟΙΚΗΣΗΣ ΕΠΙΧΕΙΡΗΣΕΩΝ (ΧΙΟΣ)</t>
  </si>
  <si>
    <t>ΜΑΘΗΜΑΤΙΚΩΝ (ΚΑΡΛΟΒΑΣΙ ΣΑΜΟΥ)</t>
  </si>
  <si>
    <t>ΠΕΡΙΒΑΛΛΟΝΤΟΣ (ΜΥΤΙΛΗΝΗ)</t>
  </si>
  <si>
    <t>ΕΠΙΣΤΗΜΩΝ ΤΗΣ ΘΑΛΑΣΣΑΣ (ΜΥΤΙΛΗΝΗ)</t>
  </si>
  <si>
    <t>ΜΕΣΟΓΕΙΑΚΩΝ ΣΠΟΥΔΩΝ (ΡΟΔΟΣ)</t>
  </si>
  <si>
    <t>ΠΑΙΔΑΓΩΓΙΚΟ ΔΗΜΟΤΙΚΗΣ ΕΚΠΑΙΔΕΥΣΗΣ (ΡΟΔΟΣ)</t>
  </si>
  <si>
    <t>ΕΠΙΣΤΗΜΩΝ ΤΗΣ ΠΡΟΣΧΟΛ. ΑΓΩΓΗΣ &amp; ΤΟΥ ΕΚΠΑΙΔ. ΣΧΕΔ. (ΡΟΔΟΣ)</t>
  </si>
  <si>
    <t xml:space="preserve">ΚΟΙΝΩΝΙΚΗΣ ΑΝΘΡΩΠΟΛΟΓΙΑΣ ΚΑΙ ΙΣΤΟΡΙΑΣ (ΜΥΤΙΛΗΝΗ) </t>
  </si>
  <si>
    <t>ΚΟΙΝΩΝΙΟΛΟΓΙΑΣ (ΜΥΤΙΛΗΝΗ)</t>
  </si>
  <si>
    <t>ΓΕΩΓΡΑΦΙΑΣ (ΜΥΤΙΛΗΝΗ)</t>
  </si>
  <si>
    <t>ΝΑΥΤΙΛΙΑΣ ΚΑΙ ΕΠΙΧΕΙΡΗΜΑΤΙΚΩΝ ΥΠΗΡΕΣΙΩΝ (ΧΙΟΣ)</t>
  </si>
  <si>
    <t>ΜΗΧΑΝΙΚΩΝ ΠΛΗΡΟΦΟΡΙΑΚΩΝ ΚΑΙ ΕΠΙΚΟΙΝΩΝΙΑΚΩΝ ΣΥΣΤΗΜΑΤΩΝ (ΣΑΜΟΣ)</t>
  </si>
  <si>
    <t>ΠΟΛΙΤΙΣΜΙΚΗΣ ΤΕΧΝΟΛΟΓΙΑΣ ΚΑΙ ΕΠΙΚΟΙΝΩΝΙΑΣ (ΜΥΤΙΛΗΝΗ)</t>
  </si>
  <si>
    <t>ΣΤΑΤΙΣΤΙΚΗΣ ΚΑΙ ΑΝΑΛΟΓΙΣΤΙΚΩΝ ΧΡΗΜΑΤΟΟΙΚΟΝΟΜΙΚΩΝ ΜΑΘΗΜΑΤΙΚΩΝ (ΣΑΜΟΣ)</t>
  </si>
  <si>
    <t>ΜΗΧΑΝΙΚΩΝ ΣΧΕΔΙΑΣΗΣ ΠΡΟΪΟΝΤΩΝ ΚΑΙ ΣΥΣΤΗΜΑΤΩΝ (ΣΥΡΟΣ)</t>
  </si>
  <si>
    <t>ΙΣΤΟΡΙΑΣ (ΚΕΡΚΥΡΑ)</t>
  </si>
  <si>
    <t>ΞΕΝΩΝ ΓΛΩΣ. ΜΕΤΑΦΡ. &amp; ΔΙΕΡ/ΝΕΙΑΣ ΕΙΔΙΚΕΥΣΗ ΜΕΤΑΦΡΑΣΗΣ ΚΑΙ ΔΙΕΡΜΗΝΕΙΑΣ (ΚΕΡΚΥΡΑ)</t>
  </si>
  <si>
    <t>ΜΟΥΣΙΚΩΝ ΣΠΟΥΔΩΝ (ΚΕΡΚΥΡΑ)</t>
  </si>
  <si>
    <t>ΑΡΧΕΙΟΝΟΜΙΑΣ ΚΑΙ ΒΙΒΛΙΟΘΗΚΟΝΟΜΙΑΣ (ΚΕΡΚΥΡΑ)</t>
  </si>
  <si>
    <t>ΠΛΗΡΟΦΟΡΙΚΗΣ (ΚΕΡΚΥΡΑ)</t>
  </si>
  <si>
    <t>ΤΕΧΝΩΝ ΗΧΟΥ ΚΑΙ ΕΙΚΟΝΑΣ (ΚΕΡΚΥΡΑ)</t>
  </si>
  <si>
    <t>ΙΑΤΡΙΚΗΣ (ΛΑΡΙΣΑ)</t>
  </si>
  <si>
    <t>ΜΗΧΑΝΟΛΟΓΩΝ ΜΗΧΑΝΙΚΩΝ ΒΙΟΜΗΧΑΝΙΑΣ (ΒΟΛΟΣ)</t>
  </si>
  <si>
    <t>ΠΑΙΔΑΓΩΓΙΚΟ ΔΗΜΟΤΙΚΗΣ ΕΚΠΑΙΔΕΥΣΗΣ (ΒΟΛΟΣ)</t>
  </si>
  <si>
    <t>ΠΑΙΔΑΓΩΓΙΚΟ ΠΡΟΣΧΟΛΙΚΗΣ ΕΚΠΑΙΔΕΥΣΗΣ (ΒΟΛΟΣ)</t>
  </si>
  <si>
    <t>ΠΟΛΙΤΙΚΩΝ ΜΗΧΑΝΙΚΩΝ (ΒΟΛΟΣ)</t>
  </si>
  <si>
    <t>ΑΡΧΙΤΕΚΤΟΝΩΝ ΜΗΧΑΝΙΚΩΝ (ΒΟΛΟΣ)</t>
  </si>
  <si>
    <t>ΕΠΙΣΤΗΜΗΣ ΦΥΣΙΚΗΣ ΑΓΩΓΗΣ ΚΑΙ ΑΘΛΗΤΙΣΜΟΥ (ΤΡΙΚΑΛΑ)</t>
  </si>
  <si>
    <t>ΠΑΙΔΑΓΩΓΙΚΟ ΕΙΔΙΚΗΣ ΑΓΩΓΗΣ (ΒΟΛΟΣ)</t>
  </si>
  <si>
    <t>ΟΙΚΟΝΟΜΙΚΩΝ ΕΠΙΣΤΗΜΩΝ (ΒΟΛΟΣ)</t>
  </si>
  <si>
    <t>ΜΗΧΑΝΙΚΩΝ Η/Υ,ΤΗΛΕΠΙΚΟΙΝΩΝΙΩΝ ΚΑΙ ΔΙΚΤΥΩΝ (ΒΟΛΟΣ)</t>
  </si>
  <si>
    <t>ΒΙΟΧΗΜΕΙΑΣ ΚΑΙ ΒΙΟΤΕΧΝΟΛΟΓΙΑΣ (ΛΑΡΙΣΑ)</t>
  </si>
  <si>
    <t>ΕΠΙΣΤΗΜΗΣ ΚΑΙ ΤΕΧΝΟΛΟΓΙΑΣ ΥΠΟΛΟΓΙΣΤΩΝ (ΤΡΙΠΟΛΗ)</t>
  </si>
  <si>
    <t>ΕΠΙΣΤΗΜΗΣ ΚΑΙ ΤΕΧΝΟΛΟΓΙΑΣ ΤΗΛΕΠΙΚΟΙΝΩΝΙΩΝ (ΤΡΙΠΟΛΗ)</t>
  </si>
  <si>
    <t>ΦΙΛΟΛΟΓΙΑΣ (ΚΑΛΑΜΑΤΑ)</t>
  </si>
  <si>
    <t>ΠΑΙΔΑΓΩΓΙΚΟ ΔΗΜΟΤΙΚΗΣ ΕΚΠΑΙΔΕΥΣΗΣ (ΦΛΩΡΙΝΑ)</t>
  </si>
  <si>
    <t>ΠΑΙΔΑΓΩΓΙΚΟ ΝΗΠΙΑΓΩΓΩΝ (ΦΛΩΡΙΝΑ)</t>
  </si>
  <si>
    <t>ΒΑΛΚΑΝΙΚΩΝ ΣΠΟΥΔΩΝ (ΦΛΩΡΙΝΑ)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</si>
</sst>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</numFmts>
  <fonts count="18">
    <font>
      <sz val="10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sz val="12"/>
      <name val="Arial Greek"/>
      <family val="0"/>
    </font>
    <font>
      <b/>
      <sz val="9"/>
      <name val="Arial Greek"/>
      <family val="2"/>
    </font>
    <font>
      <b/>
      <sz val="11"/>
      <name val="Arial Greek"/>
      <family val="2"/>
    </font>
    <font>
      <sz val="8"/>
      <name val="Arial Greek"/>
      <family val="0"/>
    </font>
    <font>
      <sz val="11"/>
      <name val="Arial Greek"/>
      <family val="2"/>
    </font>
    <font>
      <sz val="12"/>
      <name val="MS Sans Serif"/>
      <family val="0"/>
    </font>
    <font>
      <sz val="12"/>
      <name val="Arial Greek"/>
      <family val="0"/>
    </font>
    <font>
      <sz val="9"/>
      <name val="Arial Greek"/>
      <family val="0"/>
    </font>
    <font>
      <b/>
      <sz val="14"/>
      <name val="Arial Greek"/>
      <family val="2"/>
    </font>
    <font>
      <b/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sz val="11"/>
      <name val="Arial"/>
      <family val="2"/>
    </font>
    <font>
      <sz val="10"/>
      <name val="Arial"/>
      <family val="2"/>
    </font>
    <font>
      <sz val="14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 quotePrefix="1">
      <alignment horizontal="left" vertical="center" wrapText="1"/>
    </xf>
    <xf numFmtId="1" fontId="3" fillId="0" borderId="2" xfId="0" applyNumberFormat="1" applyFont="1" applyFill="1" applyBorder="1" applyAlignment="1" quotePrefix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 quotePrefix="1">
      <alignment horizontal="left" wrapText="1"/>
    </xf>
    <xf numFmtId="0" fontId="0" fillId="0" borderId="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 quotePrefix="1">
      <alignment horizontal="left" wrapText="1"/>
    </xf>
    <xf numFmtId="1" fontId="3" fillId="0" borderId="24" xfId="0" applyNumberFormat="1" applyFont="1" applyFill="1" applyBorder="1" applyAlignment="1" quotePrefix="1">
      <alignment vertical="center"/>
    </xf>
    <xf numFmtId="1" fontId="3" fillId="0" borderId="2" xfId="0" applyNumberFormat="1" applyFont="1" applyFill="1" applyBorder="1" applyAlignment="1" quotePrefix="1">
      <alignment/>
    </xf>
    <xf numFmtId="0" fontId="1" fillId="0" borderId="25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1" fontId="3" fillId="0" borderId="24" xfId="0" applyNumberFormat="1" applyFont="1" applyFill="1" applyBorder="1" applyAlignment="1" quotePrefix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quotePrefix="1">
      <alignment horizontal="left" wrapText="1"/>
    </xf>
    <xf numFmtId="1" fontId="3" fillId="0" borderId="13" xfId="0" applyNumberFormat="1" applyFont="1" applyFill="1" applyBorder="1" applyAlignment="1" quotePrefix="1">
      <alignment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2" borderId="29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1" fontId="3" fillId="0" borderId="13" xfId="0" applyNumberFormat="1" applyFont="1" applyFill="1" applyBorder="1" applyAlignment="1" quotePrefix="1">
      <alignment vertical="center"/>
    </xf>
    <xf numFmtId="1" fontId="3" fillId="0" borderId="34" xfId="0" applyNumberFormat="1" applyFont="1" applyFill="1" applyBorder="1" applyAlignment="1" quotePrefix="1">
      <alignment horizontal="left" wrapText="1"/>
    </xf>
    <xf numFmtId="0" fontId="5" fillId="0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quotePrefix="1">
      <alignment horizontal="left" vertical="center" wrapText="1"/>
    </xf>
    <xf numFmtId="0" fontId="5" fillId="0" borderId="12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/>
    </xf>
    <xf numFmtId="0" fontId="15" fillId="2" borderId="27" xfId="0" applyFont="1" applyFill="1" applyBorder="1" applyAlignment="1">
      <alignment horizontal="center" wrapText="1"/>
    </xf>
    <xf numFmtId="0" fontId="16" fillId="0" borderId="33" xfId="0" applyFont="1" applyBorder="1" applyAlignment="1">
      <alignment horizontal="center" vertical="top" wrapText="1"/>
    </xf>
    <xf numFmtId="1" fontId="1" fillId="0" borderId="12" xfId="0" applyNumberFormat="1" applyFont="1" applyFill="1" applyBorder="1" applyAlignment="1" quotePrefix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3" fillId="0" borderId="2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7" fillId="0" borderId="38" xfId="0" applyFont="1" applyBorder="1" applyAlignment="1">
      <alignment/>
    </xf>
    <xf numFmtId="0" fontId="0" fillId="0" borderId="24" xfId="0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11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1" fontId="11" fillId="0" borderId="2" xfId="0" applyNumberFormat="1" applyFont="1" applyFill="1" applyBorder="1" applyAlignment="1">
      <alignment horizontal="center" wrapText="1"/>
    </xf>
    <xf numFmtId="0" fontId="11" fillId="0" borderId="3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28322679"/>
        <c:axId val="53577520"/>
      </c:bar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577520"/>
        <c:crosses val="autoZero"/>
        <c:auto val="0"/>
        <c:lblOffset val="100"/>
        <c:noMultiLvlLbl val="0"/>
      </c:catAx>
      <c:valAx>
        <c:axId val="53577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22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933950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933950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933950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933950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933950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>
      <xdr:nvSpPr>
        <xdr:cNvPr id="6" name="Text 8"/>
        <xdr:cNvSpPr txBox="1">
          <a:spLocks noChangeArrowheads="1"/>
        </xdr:cNvSpPr>
      </xdr:nvSpPr>
      <xdr:spPr>
        <a:xfrm>
          <a:off x="6286500" y="11049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4933950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93395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93395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933950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4933950" y="1872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ΓΕΩΠΟΝΙΚΟ  ΠΑΝΕΠΙΣΤΗΜΙΟ 
 ΑΘΗΝΩΝ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4933950" y="1872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4933950" y="1872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4933950" y="1872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3390900</xdr:colOff>
      <xdr:row>172</xdr:row>
      <xdr:rowOff>0</xdr:rowOff>
    </xdr:from>
    <xdr:to>
      <xdr:col>2</xdr:col>
      <xdr:colOff>0</xdr:colOff>
      <xdr:row>172</xdr:row>
      <xdr:rowOff>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3724275" y="31651575"/>
          <a:ext cx="1209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2</xdr:col>
      <xdr:colOff>0</xdr:colOff>
      <xdr:row>172</xdr:row>
      <xdr:rowOff>0</xdr:rowOff>
    </xdr:from>
    <xdr:to>
      <xdr:col>2</xdr:col>
      <xdr:colOff>0</xdr:colOff>
      <xdr:row>172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4933950" y="31651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172</xdr:row>
      <xdr:rowOff>0</xdr:rowOff>
    </xdr:from>
    <xdr:to>
      <xdr:col>2</xdr:col>
      <xdr:colOff>0</xdr:colOff>
      <xdr:row>172</xdr:row>
      <xdr:rowOff>0</xdr:rowOff>
    </xdr:to>
    <xdr:sp>
      <xdr:nvSpPr>
        <xdr:cNvPr id="17" name="Text 19"/>
        <xdr:cNvSpPr txBox="1">
          <a:spLocks noChangeArrowheads="1"/>
        </xdr:cNvSpPr>
      </xdr:nvSpPr>
      <xdr:spPr>
        <a:xfrm>
          <a:off x="4933950" y="31651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0" name="Text 22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2" name="Text 24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6" name="Text 28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7" name="Text 29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8" name="Text 30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9" name="Text 31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0" name="Text 32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1" name="Text 33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2" name="Text 34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3" name="Text 35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8" name="Text 40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9" name="Text 41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40" name="Text 42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41" name="Text 43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42" name="Text 44"/>
        <xdr:cNvSpPr txBox="1">
          <a:spLocks noChangeArrowheads="1"/>
        </xdr:cNvSpPr>
      </xdr:nvSpPr>
      <xdr:spPr>
        <a:xfrm>
          <a:off x="4933950" y="4980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2</xdr:col>
      <xdr:colOff>0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43" name="Text 45"/>
        <xdr:cNvSpPr txBox="1">
          <a:spLocks noChangeArrowheads="1"/>
        </xdr:cNvSpPr>
      </xdr:nvSpPr>
      <xdr:spPr>
        <a:xfrm>
          <a:off x="4933950" y="4980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44" name="Text 46"/>
        <xdr:cNvSpPr txBox="1">
          <a:spLocks noChangeArrowheads="1"/>
        </xdr:cNvSpPr>
      </xdr:nvSpPr>
      <xdr:spPr>
        <a:xfrm>
          <a:off x="4933950" y="49806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5" name="Text 47"/>
        <xdr:cNvSpPr txBox="1">
          <a:spLocks noChangeArrowheads="1"/>
        </xdr:cNvSpPr>
      </xdr:nvSpPr>
      <xdr:spPr>
        <a:xfrm>
          <a:off x="4933950" y="5360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6" name="Text 48"/>
        <xdr:cNvSpPr txBox="1">
          <a:spLocks noChangeArrowheads="1"/>
        </xdr:cNvSpPr>
      </xdr:nvSpPr>
      <xdr:spPr>
        <a:xfrm>
          <a:off x="4933950" y="5360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7" name="Text 49"/>
        <xdr:cNvSpPr txBox="1">
          <a:spLocks noChangeArrowheads="1"/>
        </xdr:cNvSpPr>
      </xdr:nvSpPr>
      <xdr:spPr>
        <a:xfrm>
          <a:off x="4933950" y="5360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8" name="Text 50"/>
        <xdr:cNvSpPr txBox="1">
          <a:spLocks noChangeArrowheads="1"/>
        </xdr:cNvSpPr>
      </xdr:nvSpPr>
      <xdr:spPr>
        <a:xfrm>
          <a:off x="4933950" y="5360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9" name="Text 51"/>
        <xdr:cNvSpPr txBox="1">
          <a:spLocks noChangeArrowheads="1"/>
        </xdr:cNvSpPr>
      </xdr:nvSpPr>
      <xdr:spPr>
        <a:xfrm>
          <a:off x="4933950" y="5360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0" name="Text 52"/>
        <xdr:cNvSpPr txBox="1">
          <a:spLocks noChangeArrowheads="1"/>
        </xdr:cNvSpPr>
      </xdr:nvSpPr>
      <xdr:spPr>
        <a:xfrm>
          <a:off x="4933950" y="5360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4933950" y="5360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1</xdr:col>
      <xdr:colOff>9525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2" name="Text 54"/>
        <xdr:cNvSpPr txBox="1">
          <a:spLocks noChangeArrowheads="1"/>
        </xdr:cNvSpPr>
      </xdr:nvSpPr>
      <xdr:spPr>
        <a:xfrm>
          <a:off x="342900" y="53606700"/>
          <a:ext cx="459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3" name="Text 55"/>
        <xdr:cNvSpPr txBox="1">
          <a:spLocks noChangeArrowheads="1"/>
        </xdr:cNvSpPr>
      </xdr:nvSpPr>
      <xdr:spPr>
        <a:xfrm>
          <a:off x="4933950" y="5360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4" name="Text 56"/>
        <xdr:cNvSpPr txBox="1">
          <a:spLocks noChangeArrowheads="1"/>
        </xdr:cNvSpPr>
      </xdr:nvSpPr>
      <xdr:spPr>
        <a:xfrm>
          <a:off x="4933950" y="5360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5" name="Text 57"/>
        <xdr:cNvSpPr txBox="1">
          <a:spLocks noChangeArrowheads="1"/>
        </xdr:cNvSpPr>
      </xdr:nvSpPr>
      <xdr:spPr>
        <a:xfrm>
          <a:off x="4933950" y="1691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6" name="Text 58"/>
        <xdr:cNvSpPr txBox="1">
          <a:spLocks noChangeArrowheads="1"/>
        </xdr:cNvSpPr>
      </xdr:nvSpPr>
      <xdr:spPr>
        <a:xfrm>
          <a:off x="4933950" y="1691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7" name="Text 59"/>
        <xdr:cNvSpPr txBox="1">
          <a:spLocks noChangeArrowheads="1"/>
        </xdr:cNvSpPr>
      </xdr:nvSpPr>
      <xdr:spPr>
        <a:xfrm>
          <a:off x="4933950" y="1691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58" name="Text 60"/>
        <xdr:cNvSpPr txBox="1">
          <a:spLocks noChangeArrowheads="1"/>
        </xdr:cNvSpPr>
      </xdr:nvSpPr>
      <xdr:spPr>
        <a:xfrm>
          <a:off x="4933950" y="9439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59" name="Text 61"/>
        <xdr:cNvSpPr txBox="1">
          <a:spLocks noChangeArrowheads="1"/>
        </xdr:cNvSpPr>
      </xdr:nvSpPr>
      <xdr:spPr>
        <a:xfrm>
          <a:off x="4933950" y="9439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60" name="Text 62"/>
        <xdr:cNvSpPr txBox="1">
          <a:spLocks noChangeArrowheads="1"/>
        </xdr:cNvSpPr>
      </xdr:nvSpPr>
      <xdr:spPr>
        <a:xfrm>
          <a:off x="4933950" y="9439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1" name="Text 63"/>
        <xdr:cNvSpPr txBox="1">
          <a:spLocks noChangeArrowheads="1"/>
        </xdr:cNvSpPr>
      </xdr:nvSpPr>
      <xdr:spPr>
        <a:xfrm>
          <a:off x="4933950" y="2028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2" name="Text 64"/>
        <xdr:cNvSpPr txBox="1">
          <a:spLocks noChangeArrowheads="1"/>
        </xdr:cNvSpPr>
      </xdr:nvSpPr>
      <xdr:spPr>
        <a:xfrm>
          <a:off x="4933950" y="2028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3" name="Text 65"/>
        <xdr:cNvSpPr txBox="1">
          <a:spLocks noChangeArrowheads="1"/>
        </xdr:cNvSpPr>
      </xdr:nvSpPr>
      <xdr:spPr>
        <a:xfrm>
          <a:off x="4933950" y="2028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0</xdr:colOff>
      <xdr:row>115</xdr:row>
      <xdr:rowOff>0</xdr:rowOff>
    </xdr:to>
    <xdr:sp>
      <xdr:nvSpPr>
        <xdr:cNvPr id="64" name="Text 66"/>
        <xdr:cNvSpPr txBox="1">
          <a:spLocks noChangeArrowheads="1"/>
        </xdr:cNvSpPr>
      </xdr:nvSpPr>
      <xdr:spPr>
        <a:xfrm>
          <a:off x="4933950" y="2113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0</xdr:colOff>
      <xdr:row>115</xdr:row>
      <xdr:rowOff>0</xdr:rowOff>
    </xdr:to>
    <xdr:sp>
      <xdr:nvSpPr>
        <xdr:cNvPr id="65" name="Text 67"/>
        <xdr:cNvSpPr txBox="1">
          <a:spLocks noChangeArrowheads="1"/>
        </xdr:cNvSpPr>
      </xdr:nvSpPr>
      <xdr:spPr>
        <a:xfrm>
          <a:off x="4933950" y="2113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0</xdr:colOff>
      <xdr:row>115</xdr:row>
      <xdr:rowOff>0</xdr:rowOff>
    </xdr:to>
    <xdr:sp>
      <xdr:nvSpPr>
        <xdr:cNvPr id="66" name="Text 68"/>
        <xdr:cNvSpPr txBox="1">
          <a:spLocks noChangeArrowheads="1"/>
        </xdr:cNvSpPr>
      </xdr:nvSpPr>
      <xdr:spPr>
        <a:xfrm>
          <a:off x="4933950" y="2113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0</xdr:colOff>
      <xdr:row>126</xdr:row>
      <xdr:rowOff>0</xdr:rowOff>
    </xdr:to>
    <xdr:sp>
      <xdr:nvSpPr>
        <xdr:cNvPr id="67" name="Text 69"/>
        <xdr:cNvSpPr txBox="1">
          <a:spLocks noChangeArrowheads="1"/>
        </xdr:cNvSpPr>
      </xdr:nvSpPr>
      <xdr:spPr>
        <a:xfrm>
          <a:off x="4933950" y="2317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0</xdr:colOff>
      <xdr:row>126</xdr:row>
      <xdr:rowOff>0</xdr:rowOff>
    </xdr:to>
    <xdr:sp>
      <xdr:nvSpPr>
        <xdr:cNvPr id="68" name="Text 70"/>
        <xdr:cNvSpPr txBox="1">
          <a:spLocks noChangeArrowheads="1"/>
        </xdr:cNvSpPr>
      </xdr:nvSpPr>
      <xdr:spPr>
        <a:xfrm>
          <a:off x="4933950" y="2317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0</xdr:colOff>
      <xdr:row>126</xdr:row>
      <xdr:rowOff>0</xdr:rowOff>
    </xdr:to>
    <xdr:sp>
      <xdr:nvSpPr>
        <xdr:cNvPr id="69" name="Text 71"/>
        <xdr:cNvSpPr txBox="1">
          <a:spLocks noChangeArrowheads="1"/>
        </xdr:cNvSpPr>
      </xdr:nvSpPr>
      <xdr:spPr>
        <a:xfrm>
          <a:off x="4933950" y="2317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70" name="Text 72"/>
        <xdr:cNvSpPr txBox="1">
          <a:spLocks noChangeArrowheads="1"/>
        </xdr:cNvSpPr>
      </xdr:nvSpPr>
      <xdr:spPr>
        <a:xfrm>
          <a:off x="4933950" y="2511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71" name="Text 73"/>
        <xdr:cNvSpPr txBox="1">
          <a:spLocks noChangeArrowheads="1"/>
        </xdr:cNvSpPr>
      </xdr:nvSpPr>
      <xdr:spPr>
        <a:xfrm>
          <a:off x="4933950" y="2511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72" name="Text 74"/>
        <xdr:cNvSpPr txBox="1">
          <a:spLocks noChangeArrowheads="1"/>
        </xdr:cNvSpPr>
      </xdr:nvSpPr>
      <xdr:spPr>
        <a:xfrm>
          <a:off x="4933950" y="2511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3" name="Text 75"/>
        <xdr:cNvSpPr txBox="1">
          <a:spLocks noChangeArrowheads="1"/>
        </xdr:cNvSpPr>
      </xdr:nvSpPr>
      <xdr:spPr>
        <a:xfrm>
          <a:off x="4933950" y="2741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4" name="Text 76"/>
        <xdr:cNvSpPr txBox="1">
          <a:spLocks noChangeArrowheads="1"/>
        </xdr:cNvSpPr>
      </xdr:nvSpPr>
      <xdr:spPr>
        <a:xfrm>
          <a:off x="4933950" y="2741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5" name="Text 77"/>
        <xdr:cNvSpPr txBox="1">
          <a:spLocks noChangeArrowheads="1"/>
        </xdr:cNvSpPr>
      </xdr:nvSpPr>
      <xdr:spPr>
        <a:xfrm>
          <a:off x="4933950" y="2741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0</xdr:colOff>
      <xdr:row>191</xdr:row>
      <xdr:rowOff>0</xdr:rowOff>
    </xdr:to>
    <xdr:sp>
      <xdr:nvSpPr>
        <xdr:cNvPr id="76" name="Text 78"/>
        <xdr:cNvSpPr txBox="1">
          <a:spLocks noChangeArrowheads="1"/>
        </xdr:cNvSpPr>
      </xdr:nvSpPr>
      <xdr:spPr>
        <a:xfrm>
          <a:off x="4933950" y="3536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0</xdr:colOff>
      <xdr:row>191</xdr:row>
      <xdr:rowOff>0</xdr:rowOff>
    </xdr:to>
    <xdr:sp>
      <xdr:nvSpPr>
        <xdr:cNvPr id="77" name="Text 79"/>
        <xdr:cNvSpPr txBox="1">
          <a:spLocks noChangeArrowheads="1"/>
        </xdr:cNvSpPr>
      </xdr:nvSpPr>
      <xdr:spPr>
        <a:xfrm>
          <a:off x="4933950" y="3536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0</xdr:colOff>
      <xdr:row>191</xdr:row>
      <xdr:rowOff>0</xdr:rowOff>
    </xdr:to>
    <xdr:sp>
      <xdr:nvSpPr>
        <xdr:cNvPr id="78" name="Text 80"/>
        <xdr:cNvSpPr txBox="1">
          <a:spLocks noChangeArrowheads="1"/>
        </xdr:cNvSpPr>
      </xdr:nvSpPr>
      <xdr:spPr>
        <a:xfrm>
          <a:off x="4933950" y="3536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79" name="Text 81"/>
        <xdr:cNvSpPr txBox="1">
          <a:spLocks noChangeArrowheads="1"/>
        </xdr:cNvSpPr>
      </xdr:nvSpPr>
      <xdr:spPr>
        <a:xfrm>
          <a:off x="4933950" y="39662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80" name="Text 82"/>
        <xdr:cNvSpPr txBox="1">
          <a:spLocks noChangeArrowheads="1"/>
        </xdr:cNvSpPr>
      </xdr:nvSpPr>
      <xdr:spPr>
        <a:xfrm>
          <a:off x="4933950" y="39662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81" name="Text 83"/>
        <xdr:cNvSpPr txBox="1">
          <a:spLocks noChangeArrowheads="1"/>
        </xdr:cNvSpPr>
      </xdr:nvSpPr>
      <xdr:spPr>
        <a:xfrm>
          <a:off x="4933950" y="39662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82" name="Text 84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83" name="Text 85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84" name="Text 86"/>
        <xdr:cNvSpPr txBox="1">
          <a:spLocks noChangeArrowheads="1"/>
        </xdr:cNvSpPr>
      </xdr:nvSpPr>
      <xdr:spPr>
        <a:xfrm>
          <a:off x="4933950" y="4431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251</xdr:row>
      <xdr:rowOff>0</xdr:rowOff>
    </xdr:from>
    <xdr:to>
      <xdr:col>2</xdr:col>
      <xdr:colOff>0</xdr:colOff>
      <xdr:row>251</xdr:row>
      <xdr:rowOff>0</xdr:rowOff>
    </xdr:to>
    <xdr:sp>
      <xdr:nvSpPr>
        <xdr:cNvPr id="85" name="Text 87"/>
        <xdr:cNvSpPr txBox="1">
          <a:spLocks noChangeArrowheads="1"/>
        </xdr:cNvSpPr>
      </xdr:nvSpPr>
      <xdr:spPr>
        <a:xfrm>
          <a:off x="4933950" y="47024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2</xdr:col>
      <xdr:colOff>0</xdr:colOff>
      <xdr:row>251</xdr:row>
      <xdr:rowOff>0</xdr:rowOff>
    </xdr:from>
    <xdr:to>
      <xdr:col>2</xdr:col>
      <xdr:colOff>0</xdr:colOff>
      <xdr:row>251</xdr:row>
      <xdr:rowOff>0</xdr:rowOff>
    </xdr:to>
    <xdr:sp>
      <xdr:nvSpPr>
        <xdr:cNvPr id="86" name="Text 88"/>
        <xdr:cNvSpPr txBox="1">
          <a:spLocks noChangeArrowheads="1"/>
        </xdr:cNvSpPr>
      </xdr:nvSpPr>
      <xdr:spPr>
        <a:xfrm>
          <a:off x="4933950" y="47024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251</xdr:row>
      <xdr:rowOff>0</xdr:rowOff>
    </xdr:from>
    <xdr:to>
      <xdr:col>2</xdr:col>
      <xdr:colOff>0</xdr:colOff>
      <xdr:row>251</xdr:row>
      <xdr:rowOff>0</xdr:rowOff>
    </xdr:to>
    <xdr:sp>
      <xdr:nvSpPr>
        <xdr:cNvPr id="87" name="Text 89"/>
        <xdr:cNvSpPr txBox="1">
          <a:spLocks noChangeArrowheads="1"/>
        </xdr:cNvSpPr>
      </xdr:nvSpPr>
      <xdr:spPr>
        <a:xfrm>
          <a:off x="4933950" y="47024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88" name="Text 90"/>
        <xdr:cNvSpPr txBox="1">
          <a:spLocks noChangeArrowheads="1"/>
        </xdr:cNvSpPr>
      </xdr:nvSpPr>
      <xdr:spPr>
        <a:xfrm>
          <a:off x="4933950" y="4300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89" name="Text 91"/>
        <xdr:cNvSpPr txBox="1">
          <a:spLocks noChangeArrowheads="1"/>
        </xdr:cNvSpPr>
      </xdr:nvSpPr>
      <xdr:spPr>
        <a:xfrm>
          <a:off x="4933950" y="4300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90" name="Text 92"/>
        <xdr:cNvSpPr txBox="1">
          <a:spLocks noChangeArrowheads="1"/>
        </xdr:cNvSpPr>
      </xdr:nvSpPr>
      <xdr:spPr>
        <a:xfrm>
          <a:off x="4933950" y="4300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91" name="Text 93"/>
        <xdr:cNvSpPr txBox="1">
          <a:spLocks noChangeArrowheads="1"/>
        </xdr:cNvSpPr>
      </xdr:nvSpPr>
      <xdr:spPr>
        <a:xfrm>
          <a:off x="4933950" y="4791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92" name="Text 94"/>
        <xdr:cNvSpPr txBox="1">
          <a:spLocks noChangeArrowheads="1"/>
        </xdr:cNvSpPr>
      </xdr:nvSpPr>
      <xdr:spPr>
        <a:xfrm>
          <a:off x="4933950" y="4791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93" name="Text 95"/>
        <xdr:cNvSpPr txBox="1">
          <a:spLocks noChangeArrowheads="1"/>
        </xdr:cNvSpPr>
      </xdr:nvSpPr>
      <xdr:spPr>
        <a:xfrm>
          <a:off x="4933950" y="4791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94" name="Chart 96"/>
        <xdr:cNvGraphicFramePr/>
      </xdr:nvGraphicFramePr>
      <xdr:xfrm>
        <a:off x="0" y="7477125"/>
        <a:ext cx="4933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5" name="Text 118"/>
        <xdr:cNvSpPr txBox="1">
          <a:spLocks noChangeArrowheads="1"/>
        </xdr:cNvSpPr>
      </xdr:nvSpPr>
      <xdr:spPr>
        <a:xfrm>
          <a:off x="4933950" y="1104900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1990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6" name="Text 119"/>
        <xdr:cNvSpPr txBox="1">
          <a:spLocks noChangeArrowheads="1"/>
        </xdr:cNvSpPr>
      </xdr:nvSpPr>
      <xdr:spPr>
        <a:xfrm>
          <a:off x="4933950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7" name="Text 120"/>
        <xdr:cNvSpPr txBox="1">
          <a:spLocks noChangeArrowheads="1"/>
        </xdr:cNvSpPr>
      </xdr:nvSpPr>
      <xdr:spPr>
        <a:xfrm>
          <a:off x="4933950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8" name="Text 121"/>
        <xdr:cNvSpPr txBox="1">
          <a:spLocks noChangeArrowheads="1"/>
        </xdr:cNvSpPr>
      </xdr:nvSpPr>
      <xdr:spPr>
        <a:xfrm>
          <a:off x="4933950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9" name="Text 122"/>
        <xdr:cNvSpPr txBox="1">
          <a:spLocks noChangeArrowheads="1"/>
        </xdr:cNvSpPr>
      </xdr:nvSpPr>
      <xdr:spPr>
        <a:xfrm>
          <a:off x="4933950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0" name="Text 123"/>
        <xdr:cNvSpPr txBox="1">
          <a:spLocks noChangeArrowheads="1"/>
        </xdr:cNvSpPr>
      </xdr:nvSpPr>
      <xdr:spPr>
        <a:xfrm>
          <a:off x="4933950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1" name="Text 124"/>
        <xdr:cNvSpPr txBox="1">
          <a:spLocks noChangeArrowheads="1"/>
        </xdr:cNvSpPr>
      </xdr:nvSpPr>
      <xdr:spPr>
        <a:xfrm>
          <a:off x="4933950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2" name="Text 125"/>
        <xdr:cNvSpPr txBox="1">
          <a:spLocks noChangeArrowheads="1"/>
        </xdr:cNvSpPr>
      </xdr:nvSpPr>
      <xdr:spPr>
        <a:xfrm>
          <a:off x="4933950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abSelected="1" zoomScale="75" zoomScaleNormal="75" workbookViewId="0" topLeftCell="A1">
      <selection activeCell="M300" sqref="M300"/>
    </sheetView>
  </sheetViews>
  <sheetFormatPr defaultColWidth="9.00390625" defaultRowHeight="12.75"/>
  <cols>
    <col min="1" max="1" width="4.375" style="1" customWidth="1"/>
    <col min="2" max="2" width="60.375" style="2" customWidth="1"/>
    <col min="3" max="3" width="8.875" style="3" customWidth="1"/>
    <col min="4" max="4" width="8.875" style="4" customWidth="1"/>
    <col min="5" max="5" width="8.875" style="5" customWidth="1"/>
    <col min="6" max="6" width="9.00390625" style="6" customWidth="1"/>
    <col min="7" max="7" width="9.125" style="5" customWidth="1"/>
    <col min="8" max="8" width="8.75390625" style="127" customWidth="1"/>
    <col min="9" max="9" width="8.625" style="7" customWidth="1"/>
    <col min="10" max="11" width="8.75390625" style="1" customWidth="1"/>
    <col min="12" max="16384" width="9.125" style="1" customWidth="1"/>
  </cols>
  <sheetData>
    <row r="1" spans="1:11" s="93" customFormat="1" ht="15" customHeight="1">
      <c r="A1" s="204" t="s">
        <v>130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s="93" customFormat="1" ht="17.25" customHeight="1" thickBot="1">
      <c r="A2" s="94" t="s">
        <v>131</v>
      </c>
      <c r="B2" s="95"/>
      <c r="C2" s="96"/>
      <c r="D2" s="97"/>
      <c r="E2" s="98"/>
      <c r="F2" s="98"/>
      <c r="G2" s="98"/>
      <c r="H2" s="96"/>
      <c r="I2" s="131"/>
      <c r="J2" s="98"/>
      <c r="K2" s="141"/>
    </row>
    <row r="3" spans="1:11" s="8" customFormat="1" ht="23.25" customHeight="1">
      <c r="A3" s="207" t="s">
        <v>132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s="8" customFormat="1" ht="15.75" customHeight="1" thickBot="1">
      <c r="A4" s="99"/>
      <c r="B4" s="100"/>
      <c r="C4" s="101" t="s">
        <v>158</v>
      </c>
      <c r="D4" s="102"/>
      <c r="E4" s="103"/>
      <c r="F4" s="104"/>
      <c r="G4" s="103"/>
      <c r="H4" s="105"/>
      <c r="I4" s="129"/>
      <c r="J4" s="105"/>
      <c r="K4" s="163"/>
    </row>
    <row r="5" spans="1:10" s="8" customFormat="1" ht="15.75" customHeight="1" thickBot="1">
      <c r="A5" s="99"/>
      <c r="B5" s="100"/>
      <c r="C5" s="96" t="s">
        <v>128</v>
      </c>
      <c r="D5" s="162"/>
      <c r="E5" s="103"/>
      <c r="F5" s="104"/>
      <c r="G5" s="103"/>
      <c r="H5" s="105"/>
      <c r="I5" s="128"/>
      <c r="J5" s="130"/>
    </row>
    <row r="6" spans="1:11" s="20" customFormat="1" ht="20.25" customHeight="1" thickBot="1">
      <c r="A6" s="92" t="s">
        <v>129</v>
      </c>
      <c r="B6" s="25" t="s">
        <v>127</v>
      </c>
      <c r="C6" s="19">
        <v>1998</v>
      </c>
      <c r="D6" s="89">
        <v>1999</v>
      </c>
      <c r="E6" s="89">
        <v>2000</v>
      </c>
      <c r="F6" s="90">
        <v>2001</v>
      </c>
      <c r="G6" s="91">
        <v>2002</v>
      </c>
      <c r="H6" s="26">
        <v>2003</v>
      </c>
      <c r="I6" s="25">
        <v>2004</v>
      </c>
      <c r="J6" s="25">
        <v>2005</v>
      </c>
      <c r="K6" s="10">
        <v>2006</v>
      </c>
    </row>
    <row r="7" spans="1:11" s="20" customFormat="1" ht="13.5" customHeight="1">
      <c r="A7" s="48">
        <v>1</v>
      </c>
      <c r="B7" s="49" t="s">
        <v>8</v>
      </c>
      <c r="C7" s="62">
        <v>250</v>
      </c>
      <c r="D7" s="63">
        <v>275</v>
      </c>
      <c r="E7" s="64">
        <v>300</v>
      </c>
      <c r="F7" s="64">
        <v>295</v>
      </c>
      <c r="G7" s="65">
        <v>285</v>
      </c>
      <c r="H7" s="66">
        <v>270</v>
      </c>
      <c r="I7" s="64">
        <v>270</v>
      </c>
      <c r="J7" s="132">
        <v>220</v>
      </c>
      <c r="K7" s="161">
        <v>250</v>
      </c>
    </row>
    <row r="8" spans="1:11" s="20" customFormat="1" ht="13.5" customHeight="1">
      <c r="A8" s="34">
        <f>A7+1</f>
        <v>2</v>
      </c>
      <c r="B8" s="39" t="s">
        <v>9</v>
      </c>
      <c r="C8" s="67">
        <v>180</v>
      </c>
      <c r="D8" s="68">
        <v>205</v>
      </c>
      <c r="E8" s="67">
        <v>225</v>
      </c>
      <c r="F8" s="67">
        <v>220</v>
      </c>
      <c r="G8" s="69">
        <v>215</v>
      </c>
      <c r="H8" s="70">
        <v>215</v>
      </c>
      <c r="I8" s="67">
        <v>250</v>
      </c>
      <c r="J8" s="133">
        <v>250</v>
      </c>
      <c r="K8" s="79">
        <v>270</v>
      </c>
    </row>
    <row r="9" spans="1:11" s="20" customFormat="1" ht="13.5" customHeight="1">
      <c r="A9" s="34">
        <f aca="true" t="shared" si="0" ref="A9:A38">A8+1</f>
        <v>3</v>
      </c>
      <c r="B9" s="39" t="s">
        <v>10</v>
      </c>
      <c r="C9" s="69">
        <v>360</v>
      </c>
      <c r="D9" s="69">
        <v>390</v>
      </c>
      <c r="E9" s="67">
        <v>420</v>
      </c>
      <c r="F9" s="67">
        <v>410</v>
      </c>
      <c r="G9" s="69">
        <v>390</v>
      </c>
      <c r="H9" s="70">
        <v>370</v>
      </c>
      <c r="I9" s="67">
        <v>370</v>
      </c>
      <c r="J9" s="133">
        <v>370</v>
      </c>
      <c r="K9" s="79">
        <v>350</v>
      </c>
    </row>
    <row r="10" spans="1:11" s="20" customFormat="1" ht="13.5" customHeight="1">
      <c r="A10" s="34">
        <f t="shared" si="0"/>
        <v>4</v>
      </c>
      <c r="B10" s="39" t="s">
        <v>117</v>
      </c>
      <c r="C10" s="67">
        <v>280</v>
      </c>
      <c r="D10" s="65">
        <v>310</v>
      </c>
      <c r="E10" s="67">
        <v>340</v>
      </c>
      <c r="F10" s="67">
        <v>330</v>
      </c>
      <c r="G10" s="69">
        <v>310</v>
      </c>
      <c r="H10" s="70">
        <v>275</v>
      </c>
      <c r="I10" s="67">
        <v>275</v>
      </c>
      <c r="J10" s="133">
        <v>275</v>
      </c>
      <c r="K10" s="79">
        <v>240</v>
      </c>
    </row>
    <row r="11" spans="1:11" s="20" customFormat="1" ht="13.5" customHeight="1">
      <c r="A11" s="34">
        <f t="shared" si="0"/>
        <v>5</v>
      </c>
      <c r="B11" s="39" t="s">
        <v>11</v>
      </c>
      <c r="C11" s="67">
        <v>350</v>
      </c>
      <c r="D11" s="69">
        <v>380</v>
      </c>
      <c r="E11" s="67">
        <v>400</v>
      </c>
      <c r="F11" s="67">
        <v>390</v>
      </c>
      <c r="G11" s="69">
        <v>380</v>
      </c>
      <c r="H11" s="70">
        <v>380</v>
      </c>
      <c r="I11" s="67">
        <v>370</v>
      </c>
      <c r="J11" s="133">
        <v>370</v>
      </c>
      <c r="K11" s="79">
        <v>350</v>
      </c>
    </row>
    <row r="12" spans="1:11" s="20" customFormat="1" ht="24.75" customHeight="1">
      <c r="A12" s="34">
        <f t="shared" si="0"/>
        <v>6</v>
      </c>
      <c r="B12" s="39" t="s">
        <v>12</v>
      </c>
      <c r="C12" s="67">
        <v>90</v>
      </c>
      <c r="D12" s="69">
        <v>120</v>
      </c>
      <c r="E12" s="67">
        <v>145</v>
      </c>
      <c r="F12" s="67">
        <v>135</v>
      </c>
      <c r="G12" s="69">
        <v>130</v>
      </c>
      <c r="H12" s="70">
        <v>125</v>
      </c>
      <c r="I12" s="67">
        <v>125</v>
      </c>
      <c r="J12" s="133">
        <v>125</v>
      </c>
      <c r="K12" s="79">
        <v>125</v>
      </c>
    </row>
    <row r="13" spans="1:11" s="20" customFormat="1" ht="13.5" customHeight="1">
      <c r="A13" s="34">
        <f t="shared" si="0"/>
        <v>7</v>
      </c>
      <c r="B13" s="39" t="s">
        <v>13</v>
      </c>
      <c r="C13" s="67">
        <v>95</v>
      </c>
      <c r="D13" s="69">
        <v>110</v>
      </c>
      <c r="E13" s="67">
        <v>125</v>
      </c>
      <c r="F13" s="67">
        <v>115</v>
      </c>
      <c r="G13" s="69">
        <v>110</v>
      </c>
      <c r="H13" s="70">
        <v>105</v>
      </c>
      <c r="I13" s="67">
        <v>105</v>
      </c>
      <c r="J13" s="133">
        <v>105</v>
      </c>
      <c r="K13" s="79">
        <v>100</v>
      </c>
    </row>
    <row r="14" spans="1:11" s="20" customFormat="1" ht="13.5" customHeight="1">
      <c r="A14" s="34">
        <f t="shared" si="0"/>
        <v>8</v>
      </c>
      <c r="B14" s="39" t="s">
        <v>14</v>
      </c>
      <c r="C14" s="67">
        <v>320</v>
      </c>
      <c r="D14" s="69">
        <v>340</v>
      </c>
      <c r="E14" s="67">
        <v>380</v>
      </c>
      <c r="F14" s="67">
        <v>365</v>
      </c>
      <c r="G14" s="69">
        <v>345</v>
      </c>
      <c r="H14" s="70">
        <v>330</v>
      </c>
      <c r="I14" s="67">
        <v>315</v>
      </c>
      <c r="J14" s="133">
        <v>315</v>
      </c>
      <c r="K14" s="79">
        <v>310</v>
      </c>
    </row>
    <row r="15" spans="1:11" s="20" customFormat="1" ht="13.5" customHeight="1">
      <c r="A15" s="34">
        <f t="shared" si="0"/>
        <v>9</v>
      </c>
      <c r="B15" s="39" t="s">
        <v>15</v>
      </c>
      <c r="C15" s="67">
        <v>300</v>
      </c>
      <c r="D15" s="69">
        <v>320</v>
      </c>
      <c r="E15" s="67">
        <v>340</v>
      </c>
      <c r="F15" s="67">
        <v>325</v>
      </c>
      <c r="G15" s="69">
        <v>310</v>
      </c>
      <c r="H15" s="70">
        <v>295</v>
      </c>
      <c r="I15" s="67">
        <v>290</v>
      </c>
      <c r="J15" s="133">
        <v>290</v>
      </c>
      <c r="K15" s="79">
        <v>320</v>
      </c>
    </row>
    <row r="16" spans="1:11" s="20" customFormat="1" ht="13.5" customHeight="1">
      <c r="A16" s="34">
        <f t="shared" si="0"/>
        <v>10</v>
      </c>
      <c r="B16" s="39" t="s">
        <v>16</v>
      </c>
      <c r="C16" s="67">
        <v>130</v>
      </c>
      <c r="D16" s="69">
        <v>140</v>
      </c>
      <c r="E16" s="67">
        <v>155</v>
      </c>
      <c r="F16" s="67">
        <v>145</v>
      </c>
      <c r="G16" s="69">
        <v>140</v>
      </c>
      <c r="H16" s="70">
        <v>135</v>
      </c>
      <c r="I16" s="67">
        <v>130</v>
      </c>
      <c r="J16" s="133">
        <v>130</v>
      </c>
      <c r="K16" s="79">
        <v>160</v>
      </c>
    </row>
    <row r="17" spans="1:11" s="20" customFormat="1" ht="26.25" customHeight="1">
      <c r="A17" s="34">
        <f t="shared" si="0"/>
        <v>11</v>
      </c>
      <c r="B17" s="39" t="s">
        <v>135</v>
      </c>
      <c r="C17" s="67"/>
      <c r="D17" s="69">
        <v>125</v>
      </c>
      <c r="E17" s="67">
        <v>130</v>
      </c>
      <c r="F17" s="67">
        <v>130</v>
      </c>
      <c r="G17" s="69">
        <v>120</v>
      </c>
      <c r="H17" s="70">
        <v>115</v>
      </c>
      <c r="I17" s="67">
        <v>115</v>
      </c>
      <c r="J17" s="140">
        <v>115</v>
      </c>
      <c r="K17" s="79">
        <v>150</v>
      </c>
    </row>
    <row r="18" spans="1:11" s="20" customFormat="1" ht="26.25" customHeight="1">
      <c r="A18" s="34">
        <f t="shared" si="0"/>
        <v>12</v>
      </c>
      <c r="B18" s="39" t="s">
        <v>134</v>
      </c>
      <c r="C18" s="67"/>
      <c r="D18" s="69">
        <v>125</v>
      </c>
      <c r="E18" s="67">
        <v>130</v>
      </c>
      <c r="F18" s="67">
        <v>130</v>
      </c>
      <c r="G18" s="69">
        <v>120</v>
      </c>
      <c r="H18" s="70">
        <v>115</v>
      </c>
      <c r="I18" s="67">
        <v>115</v>
      </c>
      <c r="J18" s="140">
        <v>115</v>
      </c>
      <c r="K18" s="79">
        <v>150</v>
      </c>
    </row>
    <row r="19" spans="1:11" s="20" customFormat="1" ht="13.5" customHeight="1">
      <c r="A19" s="34">
        <f t="shared" si="0"/>
        <v>13</v>
      </c>
      <c r="B19" s="39" t="s">
        <v>161</v>
      </c>
      <c r="C19" s="67"/>
      <c r="D19" s="69"/>
      <c r="E19" s="67"/>
      <c r="F19" s="67"/>
      <c r="G19" s="69"/>
      <c r="H19" s="70">
        <v>60</v>
      </c>
      <c r="I19" s="67">
        <v>60</v>
      </c>
      <c r="J19" s="134">
        <v>60</v>
      </c>
      <c r="K19" s="79">
        <v>60</v>
      </c>
    </row>
    <row r="20" spans="1:11" s="20" customFormat="1" ht="13.5" customHeight="1">
      <c r="A20" s="34">
        <f t="shared" si="0"/>
        <v>14</v>
      </c>
      <c r="B20" s="39" t="s">
        <v>17</v>
      </c>
      <c r="C20" s="67">
        <v>620</v>
      </c>
      <c r="D20" s="69">
        <v>620</v>
      </c>
      <c r="E20" s="67">
        <v>640</v>
      </c>
      <c r="F20" s="67">
        <v>620</v>
      </c>
      <c r="G20" s="69">
        <v>580</v>
      </c>
      <c r="H20" s="70">
        <v>530</v>
      </c>
      <c r="I20" s="67">
        <v>510</v>
      </c>
      <c r="J20" s="133">
        <v>470</v>
      </c>
      <c r="K20" s="79">
        <v>445</v>
      </c>
    </row>
    <row r="21" spans="1:11" s="20" customFormat="1" ht="13.5" customHeight="1">
      <c r="A21" s="34">
        <f t="shared" si="0"/>
        <v>15</v>
      </c>
      <c r="B21" s="39" t="s">
        <v>18</v>
      </c>
      <c r="C21" s="67">
        <v>380</v>
      </c>
      <c r="D21" s="69">
        <v>400</v>
      </c>
      <c r="E21" s="67">
        <v>410</v>
      </c>
      <c r="F21" s="67">
        <v>390</v>
      </c>
      <c r="G21" s="69">
        <v>370</v>
      </c>
      <c r="H21" s="70">
        <v>350</v>
      </c>
      <c r="I21" s="67">
        <v>340</v>
      </c>
      <c r="J21" s="133">
        <v>340</v>
      </c>
      <c r="K21" s="79">
        <v>310</v>
      </c>
    </row>
    <row r="22" spans="1:11" s="20" customFormat="1" ht="13.5" customHeight="1">
      <c r="A22" s="34">
        <f t="shared" si="0"/>
        <v>16</v>
      </c>
      <c r="B22" s="39" t="s">
        <v>19</v>
      </c>
      <c r="C22" s="67">
        <v>470</v>
      </c>
      <c r="D22" s="69">
        <v>500</v>
      </c>
      <c r="E22" s="67">
        <v>515</v>
      </c>
      <c r="F22" s="67">
        <v>495</v>
      </c>
      <c r="G22" s="69">
        <v>460</v>
      </c>
      <c r="H22" s="70">
        <v>395</v>
      </c>
      <c r="I22" s="67">
        <v>380</v>
      </c>
      <c r="J22" s="133">
        <v>380</v>
      </c>
      <c r="K22" s="79">
        <v>340</v>
      </c>
    </row>
    <row r="23" spans="1:11" s="20" customFormat="1" ht="13.5" customHeight="1">
      <c r="A23" s="34">
        <f t="shared" si="0"/>
        <v>17</v>
      </c>
      <c r="B23" s="39" t="s">
        <v>20</v>
      </c>
      <c r="C23" s="67">
        <v>290</v>
      </c>
      <c r="D23" s="69">
        <v>300</v>
      </c>
      <c r="E23" s="67">
        <v>360</v>
      </c>
      <c r="F23" s="67">
        <v>345</v>
      </c>
      <c r="G23" s="69">
        <v>330</v>
      </c>
      <c r="H23" s="70">
        <v>315</v>
      </c>
      <c r="I23" s="67">
        <v>315</v>
      </c>
      <c r="J23" s="133">
        <v>315</v>
      </c>
      <c r="K23" s="79">
        <v>285</v>
      </c>
    </row>
    <row r="24" spans="1:11" s="20" customFormat="1" ht="13.5" customHeight="1">
      <c r="A24" s="34">
        <f t="shared" si="0"/>
        <v>18</v>
      </c>
      <c r="B24" s="39" t="s">
        <v>21</v>
      </c>
      <c r="C24" s="67">
        <v>270</v>
      </c>
      <c r="D24" s="69">
        <v>270</v>
      </c>
      <c r="E24" s="67">
        <v>310</v>
      </c>
      <c r="F24" s="67">
        <v>295</v>
      </c>
      <c r="G24" s="69">
        <v>280</v>
      </c>
      <c r="H24" s="70">
        <v>265</v>
      </c>
      <c r="I24" s="67">
        <v>265</v>
      </c>
      <c r="J24" s="133">
        <v>265</v>
      </c>
      <c r="K24" s="79">
        <v>240</v>
      </c>
    </row>
    <row r="25" spans="1:11" s="20" customFormat="1" ht="13.5" customHeight="1">
      <c r="A25" s="34">
        <f t="shared" si="0"/>
        <v>19</v>
      </c>
      <c r="B25" s="39" t="s">
        <v>22</v>
      </c>
      <c r="C25" s="67">
        <v>160</v>
      </c>
      <c r="D25" s="69">
        <v>160</v>
      </c>
      <c r="E25" s="67">
        <v>175</v>
      </c>
      <c r="F25" s="67">
        <v>160</v>
      </c>
      <c r="G25" s="69">
        <v>150</v>
      </c>
      <c r="H25" s="70">
        <v>145</v>
      </c>
      <c r="I25" s="67">
        <v>145</v>
      </c>
      <c r="J25" s="133">
        <v>145</v>
      </c>
      <c r="K25" s="79">
        <v>130</v>
      </c>
    </row>
    <row r="26" spans="1:11" s="20" customFormat="1" ht="13.5" customHeight="1">
      <c r="A26" s="34">
        <f t="shared" si="0"/>
        <v>20</v>
      </c>
      <c r="B26" s="39" t="s">
        <v>23</v>
      </c>
      <c r="C26" s="67">
        <v>150</v>
      </c>
      <c r="D26" s="69">
        <v>150</v>
      </c>
      <c r="E26" s="67">
        <v>165</v>
      </c>
      <c r="F26" s="67">
        <v>150</v>
      </c>
      <c r="G26" s="69">
        <v>145</v>
      </c>
      <c r="H26" s="70">
        <v>140</v>
      </c>
      <c r="I26" s="67">
        <v>140</v>
      </c>
      <c r="J26" s="133">
        <v>140</v>
      </c>
      <c r="K26" s="79">
        <v>120</v>
      </c>
    </row>
    <row r="27" spans="1:11" s="20" customFormat="1" ht="13.5" customHeight="1">
      <c r="A27" s="34">
        <f t="shared" si="0"/>
        <v>21</v>
      </c>
      <c r="B27" s="39" t="s">
        <v>157</v>
      </c>
      <c r="C27" s="67">
        <v>120</v>
      </c>
      <c r="D27" s="69">
        <v>130</v>
      </c>
      <c r="E27" s="67">
        <v>165</v>
      </c>
      <c r="F27" s="67">
        <v>150</v>
      </c>
      <c r="G27" s="69">
        <v>145</v>
      </c>
      <c r="H27" s="70">
        <v>140</v>
      </c>
      <c r="I27" s="67">
        <v>140</v>
      </c>
      <c r="J27" s="133">
        <v>140</v>
      </c>
      <c r="K27" s="79">
        <v>130</v>
      </c>
    </row>
    <row r="28" spans="1:11" s="20" customFormat="1" ht="13.5" customHeight="1">
      <c r="A28" s="34">
        <f t="shared" si="0"/>
        <v>22</v>
      </c>
      <c r="B28" s="39" t="s">
        <v>25</v>
      </c>
      <c r="C28" s="67">
        <v>265</v>
      </c>
      <c r="D28" s="69">
        <v>265</v>
      </c>
      <c r="E28" s="67">
        <v>275</v>
      </c>
      <c r="F28" s="67">
        <v>260</v>
      </c>
      <c r="G28" s="69">
        <v>250</v>
      </c>
      <c r="H28" s="70">
        <v>240</v>
      </c>
      <c r="I28" s="67">
        <v>240</v>
      </c>
      <c r="J28" s="133">
        <v>180</v>
      </c>
      <c r="K28" s="79">
        <v>160</v>
      </c>
    </row>
    <row r="29" spans="1:11" s="20" customFormat="1" ht="13.5" customHeight="1">
      <c r="A29" s="34">
        <f t="shared" si="0"/>
        <v>23</v>
      </c>
      <c r="B29" s="39" t="s">
        <v>26</v>
      </c>
      <c r="C29" s="67">
        <v>100</v>
      </c>
      <c r="D29" s="69">
        <v>100</v>
      </c>
      <c r="E29" s="67">
        <v>115</v>
      </c>
      <c r="F29" s="67">
        <v>105</v>
      </c>
      <c r="G29" s="69">
        <v>100</v>
      </c>
      <c r="H29" s="70">
        <f>G29-(G29*5/100)</f>
        <v>95</v>
      </c>
      <c r="I29" s="67">
        <v>95</v>
      </c>
      <c r="J29" s="133">
        <v>95</v>
      </c>
      <c r="K29" s="79">
        <v>90</v>
      </c>
    </row>
    <row r="30" spans="1:11" s="20" customFormat="1" ht="13.5" customHeight="1">
      <c r="A30" s="34">
        <f t="shared" si="0"/>
        <v>24</v>
      </c>
      <c r="B30" s="39" t="s">
        <v>27</v>
      </c>
      <c r="C30" s="67">
        <v>170</v>
      </c>
      <c r="D30" s="69">
        <v>170</v>
      </c>
      <c r="E30" s="67">
        <v>175</v>
      </c>
      <c r="F30" s="67">
        <v>170</v>
      </c>
      <c r="G30" s="69">
        <v>160</v>
      </c>
      <c r="H30" s="70">
        <v>150</v>
      </c>
      <c r="I30" s="67">
        <v>150</v>
      </c>
      <c r="J30" s="133">
        <v>150</v>
      </c>
      <c r="K30" s="79">
        <v>150</v>
      </c>
    </row>
    <row r="31" spans="1:11" s="20" customFormat="1" ht="13.5" customHeight="1">
      <c r="A31" s="34">
        <f t="shared" si="0"/>
        <v>25</v>
      </c>
      <c r="B31" s="39" t="s">
        <v>28</v>
      </c>
      <c r="C31" s="67">
        <v>140</v>
      </c>
      <c r="D31" s="69">
        <v>140</v>
      </c>
      <c r="E31" s="67">
        <v>165</v>
      </c>
      <c r="F31" s="67">
        <v>160</v>
      </c>
      <c r="G31" s="69">
        <v>150</v>
      </c>
      <c r="H31" s="70">
        <v>145</v>
      </c>
      <c r="I31" s="67">
        <v>145</v>
      </c>
      <c r="J31" s="133">
        <v>145</v>
      </c>
      <c r="K31" s="79">
        <v>135</v>
      </c>
    </row>
    <row r="32" spans="1:11" s="20" customFormat="1" ht="13.5" customHeight="1">
      <c r="A32" s="34">
        <f t="shared" si="0"/>
        <v>26</v>
      </c>
      <c r="B32" s="39" t="s">
        <v>29</v>
      </c>
      <c r="C32" s="67">
        <v>270</v>
      </c>
      <c r="D32" s="69">
        <v>290</v>
      </c>
      <c r="E32" s="67">
        <v>340</v>
      </c>
      <c r="F32" s="67">
        <v>320</v>
      </c>
      <c r="G32" s="69">
        <v>305</v>
      </c>
      <c r="H32" s="70">
        <v>290</v>
      </c>
      <c r="I32" s="67">
        <v>290</v>
      </c>
      <c r="J32" s="133">
        <v>290</v>
      </c>
      <c r="K32" s="79">
        <v>210</v>
      </c>
    </row>
    <row r="33" spans="1:11" s="20" customFormat="1" ht="13.5" customHeight="1">
      <c r="A33" s="34">
        <f t="shared" si="0"/>
        <v>27</v>
      </c>
      <c r="B33" s="39" t="s">
        <v>30</v>
      </c>
      <c r="C33" s="67">
        <v>190</v>
      </c>
      <c r="D33" s="69">
        <v>200</v>
      </c>
      <c r="E33" s="67">
        <v>215</v>
      </c>
      <c r="F33" s="67">
        <v>200</v>
      </c>
      <c r="G33" s="69">
        <v>190</v>
      </c>
      <c r="H33" s="70">
        <v>180</v>
      </c>
      <c r="I33" s="67">
        <v>200</v>
      </c>
      <c r="J33" s="133">
        <v>220</v>
      </c>
      <c r="K33" s="79">
        <v>200</v>
      </c>
    </row>
    <row r="34" spans="1:11" s="20" customFormat="1" ht="13.5" customHeight="1">
      <c r="A34" s="34">
        <f t="shared" si="0"/>
        <v>28</v>
      </c>
      <c r="B34" s="39" t="s">
        <v>31</v>
      </c>
      <c r="C34" s="67">
        <v>190</v>
      </c>
      <c r="D34" s="69">
        <v>200</v>
      </c>
      <c r="E34" s="67">
        <v>215</v>
      </c>
      <c r="F34" s="67">
        <v>200</v>
      </c>
      <c r="G34" s="69">
        <v>190</v>
      </c>
      <c r="H34" s="70">
        <v>180</v>
      </c>
      <c r="I34" s="67">
        <v>180</v>
      </c>
      <c r="J34" s="133">
        <v>180</v>
      </c>
      <c r="K34" s="79">
        <v>150</v>
      </c>
    </row>
    <row r="35" spans="1:11" s="20" customFormat="1" ht="13.5" customHeight="1">
      <c r="A35" s="34">
        <f t="shared" si="0"/>
        <v>29</v>
      </c>
      <c r="B35" s="39" t="s">
        <v>32</v>
      </c>
      <c r="C35" s="67">
        <v>80</v>
      </c>
      <c r="D35" s="69">
        <v>80</v>
      </c>
      <c r="E35" s="67">
        <v>90</v>
      </c>
      <c r="F35" s="67">
        <v>85</v>
      </c>
      <c r="G35" s="69">
        <v>80</v>
      </c>
      <c r="H35" s="70">
        <v>60</v>
      </c>
      <c r="I35" s="67">
        <v>60</v>
      </c>
      <c r="J35" s="133">
        <v>60</v>
      </c>
      <c r="K35" s="79">
        <v>60</v>
      </c>
    </row>
    <row r="36" spans="1:11" s="20" customFormat="1" ht="13.5" customHeight="1">
      <c r="A36" s="34">
        <f t="shared" si="0"/>
        <v>30</v>
      </c>
      <c r="B36" s="39" t="s">
        <v>33</v>
      </c>
      <c r="C36" s="67">
        <v>100</v>
      </c>
      <c r="D36" s="69">
        <v>110</v>
      </c>
      <c r="E36" s="67">
        <v>125</v>
      </c>
      <c r="F36" s="67">
        <v>150</v>
      </c>
      <c r="G36" s="69">
        <v>165</v>
      </c>
      <c r="H36" s="70">
        <v>180</v>
      </c>
      <c r="I36" s="67">
        <v>190</v>
      </c>
      <c r="J36" s="133">
        <v>190</v>
      </c>
      <c r="K36" s="79">
        <v>190</v>
      </c>
    </row>
    <row r="37" spans="1:11" s="20" customFormat="1" ht="13.5" customHeight="1">
      <c r="A37" s="34">
        <f t="shared" si="0"/>
        <v>31</v>
      </c>
      <c r="B37" s="39" t="s">
        <v>34</v>
      </c>
      <c r="C37" s="71">
        <v>120</v>
      </c>
      <c r="D37" s="68">
        <v>140</v>
      </c>
      <c r="E37" s="71">
        <v>165</v>
      </c>
      <c r="F37" s="71">
        <v>155</v>
      </c>
      <c r="G37" s="68">
        <v>150</v>
      </c>
      <c r="H37" s="72">
        <v>145</v>
      </c>
      <c r="I37" s="67">
        <v>145</v>
      </c>
      <c r="J37" s="133">
        <v>145</v>
      </c>
      <c r="K37" s="79">
        <v>145</v>
      </c>
    </row>
    <row r="38" spans="1:11" s="20" customFormat="1" ht="13.5" customHeight="1" thickBot="1">
      <c r="A38" s="41">
        <f t="shared" si="0"/>
        <v>32</v>
      </c>
      <c r="B38" s="74" t="s">
        <v>35</v>
      </c>
      <c r="C38" s="71">
        <v>70</v>
      </c>
      <c r="D38" s="71">
        <v>70</v>
      </c>
      <c r="E38" s="71">
        <v>80</v>
      </c>
      <c r="F38" s="71">
        <v>75</v>
      </c>
      <c r="G38" s="71">
        <v>70</v>
      </c>
      <c r="H38" s="72">
        <v>65</v>
      </c>
      <c r="I38" s="71">
        <v>65</v>
      </c>
      <c r="J38" s="133">
        <v>65</v>
      </c>
      <c r="K38" s="80">
        <v>65</v>
      </c>
    </row>
    <row r="39" spans="1:11" s="20" customFormat="1" ht="12.75" customHeight="1" thickBot="1">
      <c r="A39" s="108" t="s">
        <v>0</v>
      </c>
      <c r="B39" s="107"/>
      <c r="C39" s="106">
        <f aca="true" t="shared" si="1" ref="C39:J39">SUM(C7:C38)</f>
        <v>6510</v>
      </c>
      <c r="D39" s="123">
        <f t="shared" si="1"/>
        <v>7135</v>
      </c>
      <c r="E39" s="123">
        <f t="shared" si="1"/>
        <v>7790</v>
      </c>
      <c r="F39" s="124">
        <f t="shared" si="1"/>
        <v>7475</v>
      </c>
      <c r="G39" s="15">
        <f t="shared" si="1"/>
        <v>7125</v>
      </c>
      <c r="H39" s="123">
        <f t="shared" si="1"/>
        <v>6800</v>
      </c>
      <c r="I39" s="142">
        <f t="shared" si="1"/>
        <v>6785</v>
      </c>
      <c r="J39" s="142">
        <f t="shared" si="1"/>
        <v>6655</v>
      </c>
      <c r="K39" s="10">
        <f>SUM(K7:K38)</f>
        <v>6390</v>
      </c>
    </row>
    <row r="40" spans="1:11" s="20" customFormat="1" ht="16.5" customHeight="1" thickBot="1">
      <c r="A40" s="210" t="s">
        <v>133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2"/>
    </row>
    <row r="41" spans="1:11" s="73" customFormat="1" ht="13.5" customHeight="1">
      <c r="A41" s="48">
        <v>1</v>
      </c>
      <c r="B41" s="49" t="s">
        <v>36</v>
      </c>
      <c r="C41" s="64">
        <v>190</v>
      </c>
      <c r="D41" s="65">
        <v>190</v>
      </c>
      <c r="E41" s="64">
        <v>215</v>
      </c>
      <c r="F41" s="64">
        <v>210</v>
      </c>
      <c r="G41" s="65">
        <v>200</v>
      </c>
      <c r="H41" s="66">
        <f>G41-(G41*5/100)</f>
        <v>190</v>
      </c>
      <c r="I41" s="64">
        <v>180</v>
      </c>
      <c r="J41" s="164">
        <v>160</v>
      </c>
      <c r="K41" s="166">
        <v>150</v>
      </c>
    </row>
    <row r="42" spans="1:11" s="73" customFormat="1" ht="13.5" customHeight="1">
      <c r="A42" s="34">
        <v>2</v>
      </c>
      <c r="B42" s="39" t="s">
        <v>37</v>
      </c>
      <c r="C42" s="67">
        <v>140</v>
      </c>
      <c r="D42" s="69">
        <v>150</v>
      </c>
      <c r="E42" s="67">
        <v>195</v>
      </c>
      <c r="F42" s="67">
        <v>175</v>
      </c>
      <c r="G42" s="69">
        <v>150</v>
      </c>
      <c r="H42" s="70">
        <v>140</v>
      </c>
      <c r="I42" s="67">
        <v>120</v>
      </c>
      <c r="J42" s="164">
        <v>110</v>
      </c>
      <c r="K42" s="165">
        <v>100</v>
      </c>
    </row>
    <row r="43" spans="1:11" s="73" customFormat="1" ht="13.5" customHeight="1">
      <c r="A43" s="34">
        <v>3</v>
      </c>
      <c r="B43" s="39" t="s">
        <v>38</v>
      </c>
      <c r="C43" s="67">
        <v>160</v>
      </c>
      <c r="D43" s="69">
        <v>160</v>
      </c>
      <c r="E43" s="67">
        <v>185</v>
      </c>
      <c r="F43" s="67">
        <v>180</v>
      </c>
      <c r="G43" s="69">
        <v>170</v>
      </c>
      <c r="H43" s="70">
        <v>160</v>
      </c>
      <c r="I43" s="67">
        <v>150</v>
      </c>
      <c r="J43" s="164">
        <v>130</v>
      </c>
      <c r="K43" s="165">
        <v>120</v>
      </c>
    </row>
    <row r="44" spans="1:11" s="73" customFormat="1" ht="13.5" customHeight="1">
      <c r="A44" s="34">
        <v>4</v>
      </c>
      <c r="B44" s="39" t="s">
        <v>39</v>
      </c>
      <c r="C44" s="67">
        <v>210</v>
      </c>
      <c r="D44" s="69">
        <v>210</v>
      </c>
      <c r="E44" s="67">
        <v>255</v>
      </c>
      <c r="F44" s="67">
        <v>280</v>
      </c>
      <c r="G44" s="69">
        <v>310</v>
      </c>
      <c r="H44" s="70">
        <v>320</v>
      </c>
      <c r="I44" s="67">
        <v>330</v>
      </c>
      <c r="J44" s="164">
        <v>280</v>
      </c>
      <c r="K44" s="165">
        <v>260</v>
      </c>
    </row>
    <row r="45" spans="1:11" s="73" customFormat="1" ht="13.5" customHeight="1">
      <c r="A45" s="34">
        <v>5</v>
      </c>
      <c r="B45" s="39" t="s">
        <v>40</v>
      </c>
      <c r="C45" s="67">
        <v>160</v>
      </c>
      <c r="D45" s="69">
        <v>160</v>
      </c>
      <c r="E45" s="67">
        <v>195</v>
      </c>
      <c r="F45" s="67">
        <v>190</v>
      </c>
      <c r="G45" s="69">
        <v>180</v>
      </c>
      <c r="H45" s="70">
        <v>170</v>
      </c>
      <c r="I45" s="67">
        <v>160</v>
      </c>
      <c r="J45" s="164">
        <v>140</v>
      </c>
      <c r="K45" s="165">
        <v>140</v>
      </c>
    </row>
    <row r="46" spans="1:11" s="73" customFormat="1" ht="13.5" customHeight="1">
      <c r="A46" s="34">
        <v>6</v>
      </c>
      <c r="B46" s="39" t="s">
        <v>41</v>
      </c>
      <c r="C46" s="67">
        <v>110</v>
      </c>
      <c r="D46" s="69">
        <v>110</v>
      </c>
      <c r="E46" s="67">
        <v>115</v>
      </c>
      <c r="F46" s="67">
        <v>110</v>
      </c>
      <c r="G46" s="69">
        <v>105</v>
      </c>
      <c r="H46" s="70">
        <v>100</v>
      </c>
      <c r="I46" s="67">
        <v>100</v>
      </c>
      <c r="J46" s="164">
        <v>100</v>
      </c>
      <c r="K46" s="165">
        <v>100</v>
      </c>
    </row>
    <row r="47" spans="1:11" s="73" customFormat="1" ht="13.5" customHeight="1">
      <c r="A47" s="34">
        <v>7</v>
      </c>
      <c r="B47" s="39" t="s">
        <v>42</v>
      </c>
      <c r="C47" s="67">
        <v>80</v>
      </c>
      <c r="D47" s="69">
        <v>90</v>
      </c>
      <c r="E47" s="67">
        <v>95</v>
      </c>
      <c r="F47" s="67">
        <v>90</v>
      </c>
      <c r="G47" s="69">
        <v>85</v>
      </c>
      <c r="H47" s="70">
        <v>80</v>
      </c>
      <c r="I47" s="67">
        <v>80</v>
      </c>
      <c r="J47" s="164">
        <v>70</v>
      </c>
      <c r="K47" s="165">
        <v>70</v>
      </c>
    </row>
    <row r="48" spans="1:11" s="73" customFormat="1" ht="13.5" customHeight="1">
      <c r="A48" s="34">
        <v>8</v>
      </c>
      <c r="B48" s="39" t="s">
        <v>43</v>
      </c>
      <c r="C48" s="67">
        <v>60</v>
      </c>
      <c r="D48" s="69">
        <v>60</v>
      </c>
      <c r="E48" s="67">
        <v>60</v>
      </c>
      <c r="F48" s="67">
        <v>60</v>
      </c>
      <c r="G48" s="69">
        <v>60</v>
      </c>
      <c r="H48" s="70">
        <v>60</v>
      </c>
      <c r="I48" s="67">
        <v>60</v>
      </c>
      <c r="J48" s="164">
        <v>60</v>
      </c>
      <c r="K48" s="165">
        <v>60</v>
      </c>
    </row>
    <row r="49" spans="1:11" s="73" customFormat="1" ht="13.5" customHeight="1" thickBot="1">
      <c r="A49" s="41">
        <v>9</v>
      </c>
      <c r="B49" s="74" t="s">
        <v>44</v>
      </c>
      <c r="C49" s="71"/>
      <c r="D49" s="68">
        <v>250</v>
      </c>
      <c r="E49" s="76">
        <v>305</v>
      </c>
      <c r="F49" s="71">
        <v>285</v>
      </c>
      <c r="G49" s="68">
        <v>270</v>
      </c>
      <c r="H49" s="72">
        <v>255</v>
      </c>
      <c r="I49" s="71">
        <v>250</v>
      </c>
      <c r="J49" s="164">
        <v>180</v>
      </c>
      <c r="K49" s="167">
        <v>160</v>
      </c>
    </row>
    <row r="50" spans="1:11" s="22" customFormat="1" ht="16.5" thickBot="1">
      <c r="A50" s="108" t="s">
        <v>0</v>
      </c>
      <c r="B50" s="110"/>
      <c r="C50" s="109">
        <f aca="true" t="shared" si="2" ref="C50:J50">SUM(C41:C49)</f>
        <v>1110</v>
      </c>
      <c r="D50" s="10">
        <f t="shared" si="2"/>
        <v>1380</v>
      </c>
      <c r="E50" s="10">
        <f t="shared" si="2"/>
        <v>1620</v>
      </c>
      <c r="F50" s="25">
        <f t="shared" si="2"/>
        <v>1580</v>
      </c>
      <c r="G50" s="11">
        <f t="shared" si="2"/>
        <v>1530</v>
      </c>
      <c r="H50" s="78">
        <f t="shared" si="2"/>
        <v>1475</v>
      </c>
      <c r="I50" s="83">
        <f t="shared" si="2"/>
        <v>1430</v>
      </c>
      <c r="J50" s="78">
        <f t="shared" si="2"/>
        <v>1230</v>
      </c>
      <c r="K50" s="202">
        <f>SUM(K41:K49)</f>
        <v>1160</v>
      </c>
    </row>
    <row r="51" spans="1:11" s="27" customFormat="1" ht="17.25" customHeight="1" thickBot="1">
      <c r="A51" s="210" t="s">
        <v>136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4"/>
    </row>
    <row r="52" spans="1:11" s="20" customFormat="1" ht="13.5" customHeight="1">
      <c r="A52" s="48">
        <v>1</v>
      </c>
      <c r="B52" s="49" t="s">
        <v>8</v>
      </c>
      <c r="C52" s="64">
        <v>240</v>
      </c>
      <c r="D52" s="64">
        <v>265</v>
      </c>
      <c r="E52" s="64">
        <v>315</v>
      </c>
      <c r="F52" s="64">
        <v>310</v>
      </c>
      <c r="G52" s="64">
        <v>295</v>
      </c>
      <c r="H52" s="111">
        <v>280</v>
      </c>
      <c r="I52" s="64">
        <v>280</v>
      </c>
      <c r="J52" s="168">
        <v>200</v>
      </c>
      <c r="K52" s="161">
        <v>280</v>
      </c>
    </row>
    <row r="53" spans="1:11" s="20" customFormat="1" ht="13.5" customHeight="1">
      <c r="A53" s="34">
        <v>2</v>
      </c>
      <c r="B53" s="39" t="s">
        <v>45</v>
      </c>
      <c r="C53" s="67">
        <v>200</v>
      </c>
      <c r="D53" s="67">
        <v>225</v>
      </c>
      <c r="E53" s="67">
        <v>245</v>
      </c>
      <c r="F53" s="67">
        <v>240</v>
      </c>
      <c r="G53" s="67">
        <v>230</v>
      </c>
      <c r="H53" s="75">
        <v>220</v>
      </c>
      <c r="I53" s="67">
        <v>230</v>
      </c>
      <c r="J53" s="168">
        <v>230</v>
      </c>
      <c r="K53" s="79">
        <v>240</v>
      </c>
    </row>
    <row r="54" spans="1:11" s="20" customFormat="1" ht="13.5" customHeight="1">
      <c r="A54" s="34">
        <v>3</v>
      </c>
      <c r="B54" s="39" t="s">
        <v>10</v>
      </c>
      <c r="C54" s="67">
        <v>270</v>
      </c>
      <c r="D54" s="67">
        <v>300</v>
      </c>
      <c r="E54" s="67">
        <v>340</v>
      </c>
      <c r="F54" s="67">
        <v>330</v>
      </c>
      <c r="G54" s="67">
        <v>315</v>
      </c>
      <c r="H54" s="75">
        <v>300</v>
      </c>
      <c r="I54" s="67">
        <v>290</v>
      </c>
      <c r="J54" s="168">
        <v>290</v>
      </c>
      <c r="K54" s="79">
        <v>270</v>
      </c>
    </row>
    <row r="55" spans="1:11" s="20" customFormat="1" ht="13.5" customHeight="1">
      <c r="A55" s="34">
        <v>4</v>
      </c>
      <c r="B55" s="39" t="s">
        <v>46</v>
      </c>
      <c r="C55" s="67">
        <v>240</v>
      </c>
      <c r="D55" s="67">
        <v>270</v>
      </c>
      <c r="E55" s="67">
        <v>310</v>
      </c>
      <c r="F55" s="67">
        <v>300</v>
      </c>
      <c r="G55" s="67">
        <v>285</v>
      </c>
      <c r="H55" s="75">
        <v>255</v>
      </c>
      <c r="I55" s="67">
        <v>250</v>
      </c>
      <c r="J55" s="168">
        <v>250</v>
      </c>
      <c r="K55" s="79">
        <v>235</v>
      </c>
    </row>
    <row r="56" spans="1:11" s="20" customFormat="1" ht="13.5" customHeight="1">
      <c r="A56" s="48">
        <v>5</v>
      </c>
      <c r="B56" s="39" t="s">
        <v>47</v>
      </c>
      <c r="C56" s="67">
        <v>140</v>
      </c>
      <c r="D56" s="67">
        <v>160</v>
      </c>
      <c r="E56" s="67">
        <v>175</v>
      </c>
      <c r="F56" s="67">
        <v>165</v>
      </c>
      <c r="G56" s="67">
        <v>155</v>
      </c>
      <c r="H56" s="75">
        <v>150</v>
      </c>
      <c r="I56" s="67">
        <v>150</v>
      </c>
      <c r="J56" s="168">
        <v>150</v>
      </c>
      <c r="K56" s="79">
        <v>150</v>
      </c>
    </row>
    <row r="57" spans="1:11" s="20" customFormat="1" ht="13.5" customHeight="1">
      <c r="A57" s="34">
        <v>6</v>
      </c>
      <c r="B57" s="39" t="s">
        <v>48</v>
      </c>
      <c r="C57" s="67">
        <v>140</v>
      </c>
      <c r="D57" s="67">
        <v>160</v>
      </c>
      <c r="E57" s="67">
        <v>195</v>
      </c>
      <c r="F57" s="67">
        <v>185</v>
      </c>
      <c r="G57" s="67">
        <v>175</v>
      </c>
      <c r="H57" s="75">
        <v>165</v>
      </c>
      <c r="I57" s="67">
        <v>165</v>
      </c>
      <c r="J57" s="168">
        <v>165</v>
      </c>
      <c r="K57" s="79">
        <v>165</v>
      </c>
    </row>
    <row r="58" spans="1:11" s="20" customFormat="1" ht="13.5" customHeight="1">
      <c r="A58" s="34">
        <v>7</v>
      </c>
      <c r="B58" s="39" t="s">
        <v>14</v>
      </c>
      <c r="C58" s="67">
        <v>260</v>
      </c>
      <c r="D58" s="67">
        <v>280</v>
      </c>
      <c r="E58" s="67">
        <v>340</v>
      </c>
      <c r="F58" s="67">
        <v>330</v>
      </c>
      <c r="G58" s="67">
        <v>310</v>
      </c>
      <c r="H58" s="75">
        <v>295</v>
      </c>
      <c r="I58" s="67">
        <v>280</v>
      </c>
      <c r="J58" s="168">
        <v>280</v>
      </c>
      <c r="K58" s="79">
        <v>280</v>
      </c>
    </row>
    <row r="59" spans="1:11" s="20" customFormat="1" ht="13.5" customHeight="1">
      <c r="A59" s="34">
        <v>8</v>
      </c>
      <c r="B59" s="39" t="s">
        <v>15</v>
      </c>
      <c r="C59" s="67">
        <v>160</v>
      </c>
      <c r="D59" s="67">
        <v>180</v>
      </c>
      <c r="E59" s="67">
        <v>215</v>
      </c>
      <c r="F59" s="67">
        <v>205</v>
      </c>
      <c r="G59" s="67">
        <v>195</v>
      </c>
      <c r="H59" s="75">
        <v>185</v>
      </c>
      <c r="I59" s="67">
        <v>180</v>
      </c>
      <c r="J59" s="168">
        <v>180</v>
      </c>
      <c r="K59" s="79">
        <v>200</v>
      </c>
    </row>
    <row r="60" spans="1:11" s="20" customFormat="1" ht="13.5" customHeight="1">
      <c r="A60" s="48">
        <v>9</v>
      </c>
      <c r="B60" s="39" t="s">
        <v>16</v>
      </c>
      <c r="C60" s="67">
        <v>110</v>
      </c>
      <c r="D60" s="67">
        <v>120</v>
      </c>
      <c r="E60" s="67">
        <v>145</v>
      </c>
      <c r="F60" s="67">
        <v>135</v>
      </c>
      <c r="G60" s="67">
        <v>130</v>
      </c>
      <c r="H60" s="75">
        <v>125</v>
      </c>
      <c r="I60" s="67">
        <v>120</v>
      </c>
      <c r="J60" s="168">
        <v>120</v>
      </c>
      <c r="K60" s="79">
        <v>170</v>
      </c>
    </row>
    <row r="61" spans="1:11" s="20" customFormat="1" ht="13.5" customHeight="1">
      <c r="A61" s="34">
        <v>10</v>
      </c>
      <c r="B61" s="39" t="s">
        <v>49</v>
      </c>
      <c r="C61" s="67">
        <v>90</v>
      </c>
      <c r="D61" s="67">
        <v>100</v>
      </c>
      <c r="E61" s="67">
        <v>115</v>
      </c>
      <c r="F61" s="67">
        <v>110</v>
      </c>
      <c r="G61" s="67">
        <v>100</v>
      </c>
      <c r="H61" s="75">
        <v>95</v>
      </c>
      <c r="I61" s="67">
        <v>90</v>
      </c>
      <c r="J61" s="168">
        <v>90</v>
      </c>
      <c r="K61" s="79">
        <v>125</v>
      </c>
    </row>
    <row r="62" spans="1:11" s="20" customFormat="1" ht="13.5" customHeight="1">
      <c r="A62" s="34">
        <v>11</v>
      </c>
      <c r="B62" s="39" t="s">
        <v>17</v>
      </c>
      <c r="C62" s="67">
        <v>550</v>
      </c>
      <c r="D62" s="67">
        <v>550</v>
      </c>
      <c r="E62" s="67">
        <v>565</v>
      </c>
      <c r="F62" s="67">
        <v>545</v>
      </c>
      <c r="G62" s="67">
        <v>510</v>
      </c>
      <c r="H62" s="75">
        <v>470</v>
      </c>
      <c r="I62" s="67">
        <v>460</v>
      </c>
      <c r="J62" s="168">
        <v>420</v>
      </c>
      <c r="K62" s="79">
        <v>400</v>
      </c>
    </row>
    <row r="63" spans="1:11" s="20" customFormat="1" ht="13.5" customHeight="1">
      <c r="A63" s="34">
        <v>12</v>
      </c>
      <c r="B63" s="39" t="s">
        <v>19</v>
      </c>
      <c r="C63" s="67">
        <v>450</v>
      </c>
      <c r="D63" s="67">
        <v>480</v>
      </c>
      <c r="E63" s="67">
        <v>495</v>
      </c>
      <c r="F63" s="67">
        <v>475</v>
      </c>
      <c r="G63" s="67">
        <v>425</v>
      </c>
      <c r="H63" s="75">
        <v>395</v>
      </c>
      <c r="I63" s="67">
        <v>380</v>
      </c>
      <c r="J63" s="168">
        <v>380</v>
      </c>
      <c r="K63" s="79">
        <v>360</v>
      </c>
    </row>
    <row r="64" spans="1:11" s="20" customFormat="1" ht="13.5" customHeight="1">
      <c r="A64" s="48">
        <v>13</v>
      </c>
      <c r="B64" s="39" t="s">
        <v>50</v>
      </c>
      <c r="C64" s="67">
        <v>55</v>
      </c>
      <c r="D64" s="67">
        <v>70</v>
      </c>
      <c r="E64" s="67">
        <v>90</v>
      </c>
      <c r="F64" s="67">
        <v>85</v>
      </c>
      <c r="G64" s="67">
        <v>80</v>
      </c>
      <c r="H64" s="75">
        <v>75</v>
      </c>
      <c r="I64" s="67">
        <v>75</v>
      </c>
      <c r="J64" s="168">
        <v>75</v>
      </c>
      <c r="K64" s="79">
        <v>75</v>
      </c>
    </row>
    <row r="65" spans="1:11" s="20" customFormat="1" ht="13.5" customHeight="1">
      <c r="A65" s="34">
        <v>14</v>
      </c>
      <c r="B65" s="39" t="s">
        <v>20</v>
      </c>
      <c r="C65" s="67">
        <v>200</v>
      </c>
      <c r="D65" s="67">
        <v>210</v>
      </c>
      <c r="E65" s="67">
        <v>215</v>
      </c>
      <c r="F65" s="67">
        <v>205</v>
      </c>
      <c r="G65" s="67">
        <v>195</v>
      </c>
      <c r="H65" s="75">
        <v>185</v>
      </c>
      <c r="I65" s="67">
        <v>185</v>
      </c>
      <c r="J65" s="168">
        <v>185</v>
      </c>
      <c r="K65" s="79">
        <v>160</v>
      </c>
    </row>
    <row r="66" spans="1:11" s="20" customFormat="1" ht="13.5" customHeight="1">
      <c r="A66" s="34">
        <v>15</v>
      </c>
      <c r="B66" s="39" t="s">
        <v>21</v>
      </c>
      <c r="C66" s="67">
        <v>230</v>
      </c>
      <c r="D66" s="67">
        <v>230</v>
      </c>
      <c r="E66" s="67">
        <v>265</v>
      </c>
      <c r="F66" s="67">
        <v>255</v>
      </c>
      <c r="G66" s="67">
        <v>240</v>
      </c>
      <c r="H66" s="75">
        <v>230</v>
      </c>
      <c r="I66" s="67">
        <v>230</v>
      </c>
      <c r="J66" s="168">
        <v>230</v>
      </c>
      <c r="K66" s="79">
        <v>210</v>
      </c>
    </row>
    <row r="67" spans="1:11" s="20" customFormat="1" ht="13.5" customHeight="1">
      <c r="A67" s="34">
        <v>16</v>
      </c>
      <c r="B67" s="39" t="s">
        <v>51</v>
      </c>
      <c r="C67" s="67">
        <v>50</v>
      </c>
      <c r="D67" s="67">
        <v>50</v>
      </c>
      <c r="E67" s="67">
        <v>70</v>
      </c>
      <c r="F67" s="67">
        <v>100</v>
      </c>
      <c r="G67" s="67">
        <v>110</v>
      </c>
      <c r="H67" s="75">
        <v>120</v>
      </c>
      <c r="I67" s="67">
        <v>130</v>
      </c>
      <c r="J67" s="168">
        <v>130</v>
      </c>
      <c r="K67" s="79">
        <v>120</v>
      </c>
    </row>
    <row r="68" spans="1:11" s="20" customFormat="1" ht="13.5" customHeight="1">
      <c r="A68" s="48">
        <v>17</v>
      </c>
      <c r="B68" s="39" t="s">
        <v>22</v>
      </c>
      <c r="C68" s="67">
        <v>150</v>
      </c>
      <c r="D68" s="67">
        <v>160</v>
      </c>
      <c r="E68" s="67">
        <v>205</v>
      </c>
      <c r="F68" s="67">
        <v>195</v>
      </c>
      <c r="G68" s="67">
        <v>185</v>
      </c>
      <c r="H68" s="75">
        <v>175</v>
      </c>
      <c r="I68" s="67">
        <v>175</v>
      </c>
      <c r="J68" s="168">
        <v>175</v>
      </c>
      <c r="K68" s="79">
        <v>155</v>
      </c>
    </row>
    <row r="69" spans="1:11" s="20" customFormat="1" ht="13.5" customHeight="1">
      <c r="A69" s="34">
        <v>18</v>
      </c>
      <c r="B69" s="39" t="s">
        <v>23</v>
      </c>
      <c r="C69" s="67">
        <v>150</v>
      </c>
      <c r="D69" s="67">
        <v>150</v>
      </c>
      <c r="E69" s="67">
        <v>155</v>
      </c>
      <c r="F69" s="67">
        <v>145</v>
      </c>
      <c r="G69" s="67">
        <v>140</v>
      </c>
      <c r="H69" s="75">
        <v>135</v>
      </c>
      <c r="I69" s="67">
        <v>135</v>
      </c>
      <c r="J69" s="168">
        <v>135</v>
      </c>
      <c r="K69" s="79">
        <v>125</v>
      </c>
    </row>
    <row r="70" spans="1:11" s="20" customFormat="1" ht="13.5" customHeight="1">
      <c r="A70" s="34">
        <v>19</v>
      </c>
      <c r="B70" s="39" t="s">
        <v>24</v>
      </c>
      <c r="C70" s="67">
        <v>120</v>
      </c>
      <c r="D70" s="67">
        <v>120</v>
      </c>
      <c r="E70" s="67">
        <v>145</v>
      </c>
      <c r="F70" s="67">
        <v>135</v>
      </c>
      <c r="G70" s="67">
        <v>130</v>
      </c>
      <c r="H70" s="75">
        <v>125</v>
      </c>
      <c r="I70" s="67">
        <v>125</v>
      </c>
      <c r="J70" s="168">
        <v>125</v>
      </c>
      <c r="K70" s="79">
        <v>125</v>
      </c>
    </row>
    <row r="71" spans="1:11" s="20" customFormat="1" ht="13.5" customHeight="1">
      <c r="A71" s="34">
        <v>20</v>
      </c>
      <c r="B71" s="39" t="s">
        <v>25</v>
      </c>
      <c r="C71" s="67">
        <v>240</v>
      </c>
      <c r="D71" s="67">
        <v>240</v>
      </c>
      <c r="E71" s="67">
        <v>245</v>
      </c>
      <c r="F71" s="67">
        <v>235</v>
      </c>
      <c r="G71" s="67">
        <v>225</v>
      </c>
      <c r="H71" s="75">
        <v>215</v>
      </c>
      <c r="I71" s="67">
        <v>215</v>
      </c>
      <c r="J71" s="168">
        <v>180</v>
      </c>
      <c r="K71" s="79">
        <v>180</v>
      </c>
    </row>
    <row r="72" spans="1:11" s="20" customFormat="1" ht="13.5" customHeight="1">
      <c r="A72" s="48">
        <v>21</v>
      </c>
      <c r="B72" s="39" t="s">
        <v>26</v>
      </c>
      <c r="C72" s="67">
        <v>90</v>
      </c>
      <c r="D72" s="67">
        <v>90</v>
      </c>
      <c r="E72" s="67">
        <v>105</v>
      </c>
      <c r="F72" s="67">
        <v>100</v>
      </c>
      <c r="G72" s="67">
        <v>95</v>
      </c>
      <c r="H72" s="75">
        <v>90</v>
      </c>
      <c r="I72" s="67">
        <v>90</v>
      </c>
      <c r="J72" s="168">
        <v>90</v>
      </c>
      <c r="K72" s="79">
        <v>85</v>
      </c>
    </row>
    <row r="73" spans="1:11" s="20" customFormat="1" ht="13.5" customHeight="1">
      <c r="A73" s="34">
        <v>22</v>
      </c>
      <c r="B73" s="39" t="s">
        <v>28</v>
      </c>
      <c r="C73" s="67">
        <v>100</v>
      </c>
      <c r="D73" s="67">
        <v>100</v>
      </c>
      <c r="E73" s="67">
        <v>105</v>
      </c>
      <c r="F73" s="67">
        <v>100</v>
      </c>
      <c r="G73" s="67">
        <v>95</v>
      </c>
      <c r="H73" s="75">
        <v>90</v>
      </c>
      <c r="I73" s="67">
        <v>90</v>
      </c>
      <c r="J73" s="168">
        <v>90</v>
      </c>
      <c r="K73" s="79">
        <v>90</v>
      </c>
    </row>
    <row r="74" spans="1:11" s="20" customFormat="1" ht="13.5" customHeight="1">
      <c r="A74" s="34">
        <v>23</v>
      </c>
      <c r="B74" s="39" t="s">
        <v>52</v>
      </c>
      <c r="C74" s="67">
        <v>250</v>
      </c>
      <c r="D74" s="67">
        <v>300</v>
      </c>
      <c r="E74" s="67">
        <v>330</v>
      </c>
      <c r="F74" s="67">
        <v>320</v>
      </c>
      <c r="G74" s="67">
        <v>305</v>
      </c>
      <c r="H74" s="75">
        <v>290</v>
      </c>
      <c r="I74" s="67">
        <v>280</v>
      </c>
      <c r="J74" s="168">
        <v>280</v>
      </c>
      <c r="K74" s="79">
        <v>270</v>
      </c>
    </row>
    <row r="75" spans="1:11" s="20" customFormat="1" ht="13.5" customHeight="1">
      <c r="A75" s="34">
        <v>24</v>
      </c>
      <c r="B75" s="39" t="s">
        <v>53</v>
      </c>
      <c r="C75" s="67">
        <v>100</v>
      </c>
      <c r="D75" s="67">
        <v>110</v>
      </c>
      <c r="E75" s="67">
        <v>135</v>
      </c>
      <c r="F75" s="67">
        <v>125</v>
      </c>
      <c r="G75" s="67">
        <v>120</v>
      </c>
      <c r="H75" s="75">
        <v>115</v>
      </c>
      <c r="I75" s="67">
        <v>115</v>
      </c>
      <c r="J75" s="168">
        <v>115</v>
      </c>
      <c r="K75" s="79">
        <v>115</v>
      </c>
    </row>
    <row r="76" spans="1:11" s="20" customFormat="1" ht="13.5" customHeight="1">
      <c r="A76" s="48">
        <v>25</v>
      </c>
      <c r="B76" s="39" t="s">
        <v>54</v>
      </c>
      <c r="C76" s="67">
        <v>100</v>
      </c>
      <c r="D76" s="67">
        <v>100</v>
      </c>
      <c r="E76" s="67">
        <v>115</v>
      </c>
      <c r="F76" s="67">
        <v>105</v>
      </c>
      <c r="G76" s="67">
        <v>100</v>
      </c>
      <c r="H76" s="75">
        <v>95</v>
      </c>
      <c r="I76" s="67">
        <v>95</v>
      </c>
      <c r="J76" s="168">
        <v>95</v>
      </c>
      <c r="K76" s="79">
        <v>90</v>
      </c>
    </row>
    <row r="77" spans="1:11" s="20" customFormat="1" ht="13.5" customHeight="1">
      <c r="A77" s="34">
        <v>26</v>
      </c>
      <c r="B77" s="39" t="s">
        <v>36</v>
      </c>
      <c r="C77" s="67">
        <v>220</v>
      </c>
      <c r="D77" s="67">
        <v>220</v>
      </c>
      <c r="E77" s="67">
        <v>265</v>
      </c>
      <c r="F77" s="67">
        <v>250</v>
      </c>
      <c r="G77" s="67">
        <v>235</v>
      </c>
      <c r="H77" s="75">
        <v>225</v>
      </c>
      <c r="I77" s="67">
        <v>225</v>
      </c>
      <c r="J77" s="168">
        <v>200</v>
      </c>
      <c r="K77" s="79">
        <v>185</v>
      </c>
    </row>
    <row r="78" spans="1:11" s="20" customFormat="1" ht="13.5" customHeight="1">
      <c r="A78" s="34">
        <v>27</v>
      </c>
      <c r="B78" s="39" t="s">
        <v>37</v>
      </c>
      <c r="C78" s="67">
        <v>150</v>
      </c>
      <c r="D78" s="67">
        <v>160</v>
      </c>
      <c r="E78" s="67">
        <v>185</v>
      </c>
      <c r="F78" s="67">
        <v>165</v>
      </c>
      <c r="G78" s="67">
        <v>150</v>
      </c>
      <c r="H78" s="75">
        <v>140</v>
      </c>
      <c r="I78" s="67">
        <v>120</v>
      </c>
      <c r="J78" s="168">
        <v>110</v>
      </c>
      <c r="K78" s="79">
        <v>105</v>
      </c>
    </row>
    <row r="79" spans="1:11" s="20" customFormat="1" ht="13.5" customHeight="1">
      <c r="A79" s="34">
        <v>28</v>
      </c>
      <c r="B79" s="39" t="s">
        <v>38</v>
      </c>
      <c r="C79" s="67">
        <v>140</v>
      </c>
      <c r="D79" s="67">
        <v>140</v>
      </c>
      <c r="E79" s="67">
        <v>145</v>
      </c>
      <c r="F79" s="67">
        <v>135</v>
      </c>
      <c r="G79" s="67">
        <v>130</v>
      </c>
      <c r="H79" s="75">
        <v>125</v>
      </c>
      <c r="I79" s="67">
        <v>125</v>
      </c>
      <c r="J79" s="168">
        <v>95</v>
      </c>
      <c r="K79" s="79">
        <v>90</v>
      </c>
    </row>
    <row r="80" spans="1:11" s="20" customFormat="1" ht="13.5" customHeight="1">
      <c r="A80" s="48">
        <v>29</v>
      </c>
      <c r="B80" s="39" t="s">
        <v>39</v>
      </c>
      <c r="C80" s="67">
        <v>170</v>
      </c>
      <c r="D80" s="67">
        <v>170</v>
      </c>
      <c r="E80" s="67">
        <v>195</v>
      </c>
      <c r="F80" s="67">
        <v>220</v>
      </c>
      <c r="G80" s="67">
        <v>240</v>
      </c>
      <c r="H80" s="75">
        <v>260</v>
      </c>
      <c r="I80" s="67">
        <v>260</v>
      </c>
      <c r="J80" s="168">
        <v>200</v>
      </c>
      <c r="K80" s="79">
        <v>200</v>
      </c>
    </row>
    <row r="81" spans="1:11" s="20" customFormat="1" ht="13.5" customHeight="1">
      <c r="A81" s="34">
        <v>30</v>
      </c>
      <c r="B81" s="39" t="s">
        <v>40</v>
      </c>
      <c r="C81" s="67">
        <v>120</v>
      </c>
      <c r="D81" s="67">
        <v>120</v>
      </c>
      <c r="E81" s="67">
        <v>125</v>
      </c>
      <c r="F81" s="67">
        <v>115</v>
      </c>
      <c r="G81" s="67">
        <v>110</v>
      </c>
      <c r="H81" s="75">
        <v>105</v>
      </c>
      <c r="I81" s="67">
        <v>105</v>
      </c>
      <c r="J81" s="168">
        <v>100</v>
      </c>
      <c r="K81" s="79">
        <v>100</v>
      </c>
    </row>
    <row r="82" spans="1:11" s="20" customFormat="1" ht="13.5" customHeight="1">
      <c r="A82" s="34">
        <v>31</v>
      </c>
      <c r="B82" s="39" t="s">
        <v>41</v>
      </c>
      <c r="C82" s="67">
        <v>100</v>
      </c>
      <c r="D82" s="67">
        <v>100</v>
      </c>
      <c r="E82" s="67">
        <v>105</v>
      </c>
      <c r="F82" s="67">
        <v>100</v>
      </c>
      <c r="G82" s="67">
        <v>95</v>
      </c>
      <c r="H82" s="75">
        <v>90</v>
      </c>
      <c r="I82" s="67">
        <v>90</v>
      </c>
      <c r="J82" s="168">
        <v>80</v>
      </c>
      <c r="K82" s="79">
        <v>80</v>
      </c>
    </row>
    <row r="83" spans="1:11" s="20" customFormat="1" ht="13.5" customHeight="1">
      <c r="A83" s="34">
        <v>32</v>
      </c>
      <c r="B83" s="39" t="s">
        <v>29</v>
      </c>
      <c r="C83" s="67">
        <v>250</v>
      </c>
      <c r="D83" s="67">
        <v>270</v>
      </c>
      <c r="E83" s="67">
        <v>290</v>
      </c>
      <c r="F83" s="67">
        <v>280</v>
      </c>
      <c r="G83" s="67">
        <v>270</v>
      </c>
      <c r="H83" s="75">
        <v>255</v>
      </c>
      <c r="I83" s="67">
        <v>255</v>
      </c>
      <c r="J83" s="168">
        <v>255</v>
      </c>
      <c r="K83" s="79">
        <v>270</v>
      </c>
    </row>
    <row r="84" spans="1:11" s="20" customFormat="1" ht="13.5" customHeight="1">
      <c r="A84" s="48">
        <v>33</v>
      </c>
      <c r="B84" s="39" t="s">
        <v>121</v>
      </c>
      <c r="C84" s="67">
        <v>80</v>
      </c>
      <c r="D84" s="67">
        <v>80</v>
      </c>
      <c r="E84" s="67">
        <v>90</v>
      </c>
      <c r="F84" s="67">
        <v>85</v>
      </c>
      <c r="G84" s="67">
        <v>85</v>
      </c>
      <c r="H84" s="75">
        <v>80</v>
      </c>
      <c r="I84" s="67">
        <v>80</v>
      </c>
      <c r="J84" s="168">
        <v>85</v>
      </c>
      <c r="K84" s="79">
        <v>110</v>
      </c>
    </row>
    <row r="85" spans="1:11" s="20" customFormat="1" ht="13.5" customHeight="1">
      <c r="A85" s="34">
        <v>34</v>
      </c>
      <c r="B85" s="39" t="s">
        <v>30</v>
      </c>
      <c r="C85" s="67">
        <v>140</v>
      </c>
      <c r="D85" s="67">
        <v>150</v>
      </c>
      <c r="E85" s="67">
        <v>175</v>
      </c>
      <c r="F85" s="67">
        <v>165</v>
      </c>
      <c r="G85" s="67">
        <v>155</v>
      </c>
      <c r="H85" s="75">
        <v>150</v>
      </c>
      <c r="I85" s="67">
        <v>170</v>
      </c>
      <c r="J85" s="168">
        <v>200</v>
      </c>
      <c r="K85" s="79">
        <v>200</v>
      </c>
    </row>
    <row r="86" spans="1:11" s="20" customFormat="1" ht="13.5" customHeight="1">
      <c r="A86" s="34">
        <v>35</v>
      </c>
      <c r="B86" s="39" t="s">
        <v>55</v>
      </c>
      <c r="C86" s="67">
        <v>120</v>
      </c>
      <c r="D86" s="67">
        <v>130</v>
      </c>
      <c r="E86" s="67">
        <v>165</v>
      </c>
      <c r="F86" s="67">
        <v>155</v>
      </c>
      <c r="G86" s="67">
        <v>145</v>
      </c>
      <c r="H86" s="75">
        <v>140</v>
      </c>
      <c r="I86" s="67">
        <v>140</v>
      </c>
      <c r="J86" s="168">
        <v>140</v>
      </c>
      <c r="K86" s="79">
        <v>120</v>
      </c>
    </row>
    <row r="87" spans="1:11" s="20" customFormat="1" ht="13.5" customHeight="1">
      <c r="A87" s="34">
        <v>36</v>
      </c>
      <c r="B87" s="39" t="s">
        <v>35</v>
      </c>
      <c r="C87" s="67">
        <v>60</v>
      </c>
      <c r="D87" s="67">
        <v>60</v>
      </c>
      <c r="E87" s="67">
        <v>70</v>
      </c>
      <c r="F87" s="67">
        <v>65</v>
      </c>
      <c r="G87" s="67">
        <v>60</v>
      </c>
      <c r="H87" s="75">
        <v>55</v>
      </c>
      <c r="I87" s="67">
        <v>55</v>
      </c>
      <c r="J87" s="168">
        <v>55</v>
      </c>
      <c r="K87" s="79">
        <v>55</v>
      </c>
    </row>
    <row r="88" spans="1:11" s="20" customFormat="1" ht="13.5" customHeight="1">
      <c r="A88" s="48">
        <v>37</v>
      </c>
      <c r="B88" s="39" t="s">
        <v>56</v>
      </c>
      <c r="C88" s="67">
        <v>80</v>
      </c>
      <c r="D88" s="67">
        <v>80</v>
      </c>
      <c r="E88" s="67">
        <v>80</v>
      </c>
      <c r="F88" s="67">
        <v>75</v>
      </c>
      <c r="G88" s="67">
        <v>75</v>
      </c>
      <c r="H88" s="75">
        <v>70</v>
      </c>
      <c r="I88" s="67">
        <v>70</v>
      </c>
      <c r="J88" s="168">
        <v>95</v>
      </c>
      <c r="K88" s="79">
        <v>110</v>
      </c>
    </row>
    <row r="89" spans="1:11" s="20" customFormat="1" ht="13.5" customHeight="1">
      <c r="A89" s="34">
        <v>38</v>
      </c>
      <c r="B89" s="39" t="s">
        <v>57</v>
      </c>
      <c r="C89" s="67">
        <v>50</v>
      </c>
      <c r="D89" s="67">
        <v>50</v>
      </c>
      <c r="E89" s="67">
        <v>60</v>
      </c>
      <c r="F89" s="67">
        <v>55</v>
      </c>
      <c r="G89" s="67">
        <v>55</v>
      </c>
      <c r="H89" s="75">
        <v>50</v>
      </c>
      <c r="I89" s="67">
        <v>50</v>
      </c>
      <c r="J89" s="168">
        <v>50</v>
      </c>
      <c r="K89" s="79">
        <v>50</v>
      </c>
    </row>
    <row r="90" spans="1:11" s="20" customFormat="1" ht="13.5" customHeight="1">
      <c r="A90" s="34">
        <v>39</v>
      </c>
      <c r="B90" s="74" t="s">
        <v>58</v>
      </c>
      <c r="C90" s="67"/>
      <c r="D90" s="67"/>
      <c r="E90" s="67">
        <v>150</v>
      </c>
      <c r="F90" s="67">
        <v>140</v>
      </c>
      <c r="G90" s="67">
        <v>135</v>
      </c>
      <c r="H90" s="75">
        <v>130</v>
      </c>
      <c r="I90" s="67">
        <v>130</v>
      </c>
      <c r="J90" s="168">
        <v>130</v>
      </c>
      <c r="K90" s="79">
        <v>130</v>
      </c>
    </row>
    <row r="91" spans="1:11" s="20" customFormat="1" ht="13.5" customHeight="1">
      <c r="A91" s="34">
        <v>40</v>
      </c>
      <c r="B91" s="39" t="s">
        <v>107</v>
      </c>
      <c r="C91" s="67"/>
      <c r="D91" s="67"/>
      <c r="E91" s="67"/>
      <c r="F91" s="67"/>
      <c r="G91" s="67"/>
      <c r="H91" s="75"/>
      <c r="I91" s="67">
        <v>60</v>
      </c>
      <c r="J91" s="168">
        <v>60</v>
      </c>
      <c r="K91" s="79">
        <v>60</v>
      </c>
    </row>
    <row r="92" spans="1:11" s="20" customFormat="1" ht="13.5" customHeight="1" thickBot="1">
      <c r="A92" s="50">
        <v>41</v>
      </c>
      <c r="B92" s="74" t="s">
        <v>108</v>
      </c>
      <c r="C92" s="71"/>
      <c r="D92" s="71"/>
      <c r="E92" s="71"/>
      <c r="F92" s="71"/>
      <c r="G92" s="71"/>
      <c r="H92" s="77"/>
      <c r="I92" s="71">
        <v>70</v>
      </c>
      <c r="J92" s="168">
        <v>60</v>
      </c>
      <c r="K92" s="80">
        <v>60</v>
      </c>
    </row>
    <row r="93" spans="1:11" s="12" customFormat="1" ht="18" customHeight="1" thickBot="1">
      <c r="A93" s="108" t="s">
        <v>0</v>
      </c>
      <c r="B93" s="113"/>
      <c r="C93" s="106">
        <f aca="true" t="shared" si="3" ref="C93:J93">SUM(C52:C92)</f>
        <v>6365</v>
      </c>
      <c r="D93" s="16">
        <f t="shared" si="3"/>
        <v>6750</v>
      </c>
      <c r="E93" s="16">
        <f t="shared" si="3"/>
        <v>7735</v>
      </c>
      <c r="F93" s="17">
        <f t="shared" si="3"/>
        <v>7440</v>
      </c>
      <c r="G93" s="16">
        <f t="shared" si="3"/>
        <v>7085</v>
      </c>
      <c r="H93" s="16">
        <f t="shared" si="3"/>
        <v>6750</v>
      </c>
      <c r="I93" s="17">
        <f t="shared" si="3"/>
        <v>6820</v>
      </c>
      <c r="J93" s="17">
        <f t="shared" si="3"/>
        <v>6575</v>
      </c>
      <c r="K93" s="202">
        <f>SUM(K52:K92)</f>
        <v>6600</v>
      </c>
    </row>
    <row r="94" spans="1:11" s="33" customFormat="1" ht="17.25" customHeight="1" thickBot="1">
      <c r="A94" s="215" t="s">
        <v>137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4"/>
    </row>
    <row r="95" spans="1:11" s="20" customFormat="1" ht="13.5" customHeight="1">
      <c r="A95" s="48">
        <v>1</v>
      </c>
      <c r="B95" s="49" t="s">
        <v>59</v>
      </c>
      <c r="C95" s="64">
        <v>240</v>
      </c>
      <c r="D95" s="65">
        <v>260</v>
      </c>
      <c r="E95" s="64">
        <v>290</v>
      </c>
      <c r="F95" s="65">
        <v>270</v>
      </c>
      <c r="G95" s="65">
        <v>245</v>
      </c>
      <c r="H95" s="66">
        <v>225</v>
      </c>
      <c r="I95" s="64">
        <v>225</v>
      </c>
      <c r="J95" s="168">
        <v>225</v>
      </c>
      <c r="K95" s="161">
        <v>210</v>
      </c>
    </row>
    <row r="96" spans="1:11" s="20" customFormat="1" ht="13.5" customHeight="1">
      <c r="A96" s="34">
        <v>2</v>
      </c>
      <c r="B96" s="39" t="s">
        <v>60</v>
      </c>
      <c r="C96" s="67">
        <v>300</v>
      </c>
      <c r="D96" s="69">
        <v>310</v>
      </c>
      <c r="E96" s="67">
        <v>330</v>
      </c>
      <c r="F96" s="69">
        <v>310</v>
      </c>
      <c r="G96" s="69">
        <v>285</v>
      </c>
      <c r="H96" s="70">
        <v>270</v>
      </c>
      <c r="I96" s="67">
        <v>270</v>
      </c>
      <c r="J96" s="168">
        <v>270</v>
      </c>
      <c r="K96" s="79">
        <v>260</v>
      </c>
    </row>
    <row r="97" spans="1:11" s="20" customFormat="1" ht="13.5" customHeight="1">
      <c r="A97" s="34">
        <v>3</v>
      </c>
      <c r="B97" s="39" t="s">
        <v>51</v>
      </c>
      <c r="C97" s="67">
        <v>110</v>
      </c>
      <c r="D97" s="69">
        <v>120</v>
      </c>
      <c r="E97" s="67">
        <v>145</v>
      </c>
      <c r="F97" s="69">
        <v>160</v>
      </c>
      <c r="G97" s="69">
        <v>175</v>
      </c>
      <c r="H97" s="70">
        <v>195</v>
      </c>
      <c r="I97" s="67">
        <v>205</v>
      </c>
      <c r="J97" s="168">
        <v>205</v>
      </c>
      <c r="K97" s="79">
        <v>205</v>
      </c>
    </row>
    <row r="98" spans="1:11" s="20" customFormat="1" ht="13.5" customHeight="1">
      <c r="A98" s="34">
        <v>4</v>
      </c>
      <c r="B98" s="39" t="s">
        <v>61</v>
      </c>
      <c r="C98" s="67">
        <v>80</v>
      </c>
      <c r="D98" s="69">
        <v>90</v>
      </c>
      <c r="E98" s="67">
        <v>105</v>
      </c>
      <c r="F98" s="69">
        <v>95</v>
      </c>
      <c r="G98" s="69">
        <v>85</v>
      </c>
      <c r="H98" s="70">
        <v>80</v>
      </c>
      <c r="I98" s="67">
        <v>80</v>
      </c>
      <c r="J98" s="168">
        <v>80</v>
      </c>
      <c r="K98" s="79">
        <v>75</v>
      </c>
    </row>
    <row r="99" spans="1:11" s="20" customFormat="1" ht="13.5" customHeight="1">
      <c r="A99" s="34">
        <v>5</v>
      </c>
      <c r="B99" s="39" t="s">
        <v>62</v>
      </c>
      <c r="C99" s="67">
        <v>120</v>
      </c>
      <c r="D99" s="69">
        <v>130</v>
      </c>
      <c r="E99" s="67">
        <v>145</v>
      </c>
      <c r="F99" s="69">
        <v>135</v>
      </c>
      <c r="G99" s="69">
        <v>130</v>
      </c>
      <c r="H99" s="70">
        <v>125</v>
      </c>
      <c r="I99" s="67">
        <v>125</v>
      </c>
      <c r="J99" s="168">
        <v>125</v>
      </c>
      <c r="K99" s="79">
        <v>125</v>
      </c>
    </row>
    <row r="100" spans="1:11" s="20" customFormat="1" ht="13.5" customHeight="1">
      <c r="A100" s="34">
        <v>6</v>
      </c>
      <c r="B100" s="39" t="s">
        <v>125</v>
      </c>
      <c r="C100" s="67">
        <v>120</v>
      </c>
      <c r="D100" s="69">
        <v>130</v>
      </c>
      <c r="E100" s="67">
        <v>155</v>
      </c>
      <c r="F100" s="69">
        <v>145</v>
      </c>
      <c r="G100" s="69">
        <v>135</v>
      </c>
      <c r="H100" s="70">
        <v>130</v>
      </c>
      <c r="I100" s="67">
        <v>130</v>
      </c>
      <c r="J100" s="168">
        <v>130</v>
      </c>
      <c r="K100" s="79">
        <v>130</v>
      </c>
    </row>
    <row r="101" spans="1:11" s="20" customFormat="1" ht="13.5" customHeight="1">
      <c r="A101" s="41">
        <v>7</v>
      </c>
      <c r="B101" s="39" t="s">
        <v>63</v>
      </c>
      <c r="C101" s="71"/>
      <c r="D101" s="68">
        <v>300</v>
      </c>
      <c r="E101" s="67">
        <v>250</v>
      </c>
      <c r="F101" s="69">
        <v>235</v>
      </c>
      <c r="G101" s="69">
        <v>225</v>
      </c>
      <c r="H101" s="70">
        <v>215</v>
      </c>
      <c r="I101" s="67">
        <v>215</v>
      </c>
      <c r="J101" s="168">
        <v>215</v>
      </c>
      <c r="K101" s="79">
        <v>210</v>
      </c>
    </row>
    <row r="102" spans="1:11" s="20" customFormat="1" ht="13.5" customHeight="1" thickBot="1">
      <c r="A102" s="41">
        <v>8</v>
      </c>
      <c r="B102" s="74" t="s">
        <v>64</v>
      </c>
      <c r="C102" s="71"/>
      <c r="D102" s="68"/>
      <c r="E102" s="76">
        <v>150</v>
      </c>
      <c r="F102" s="68">
        <v>150</v>
      </c>
      <c r="G102" s="68">
        <v>165</v>
      </c>
      <c r="H102" s="72">
        <v>155</v>
      </c>
      <c r="I102" s="71">
        <v>155</v>
      </c>
      <c r="J102" s="168">
        <v>155</v>
      </c>
      <c r="K102" s="80">
        <v>150</v>
      </c>
    </row>
    <row r="103" spans="1:11" s="12" customFormat="1" ht="17.25" customHeight="1" thickBot="1">
      <c r="A103" s="169" t="s">
        <v>0</v>
      </c>
      <c r="B103" s="170"/>
      <c r="C103" s="171">
        <f aca="true" t="shared" si="4" ref="C103:J103">SUM(C95:C102)</f>
        <v>970</v>
      </c>
      <c r="D103" s="52">
        <f t="shared" si="4"/>
        <v>1340</v>
      </c>
      <c r="E103" s="52">
        <f t="shared" si="4"/>
        <v>1570</v>
      </c>
      <c r="F103" s="53">
        <f t="shared" si="4"/>
        <v>1500</v>
      </c>
      <c r="G103" s="54">
        <f t="shared" si="4"/>
        <v>1445</v>
      </c>
      <c r="H103" s="85">
        <f t="shared" si="4"/>
        <v>1395</v>
      </c>
      <c r="I103" s="85">
        <f t="shared" si="4"/>
        <v>1405</v>
      </c>
      <c r="J103" s="85">
        <f t="shared" si="4"/>
        <v>1405</v>
      </c>
      <c r="K103" s="202">
        <f>SUM(K95:K102)</f>
        <v>1365</v>
      </c>
    </row>
    <row r="104" spans="1:11" s="33" customFormat="1" ht="18.75" customHeight="1" thickBot="1">
      <c r="A104" s="215" t="s">
        <v>138</v>
      </c>
      <c r="B104" s="216"/>
      <c r="C104" s="216"/>
      <c r="D104" s="216"/>
      <c r="E104" s="216"/>
      <c r="F104" s="216"/>
      <c r="G104" s="216"/>
      <c r="H104" s="216"/>
      <c r="I104" s="216"/>
      <c r="J104" s="216"/>
      <c r="K104" s="214"/>
    </row>
    <row r="105" spans="1:11" s="20" customFormat="1" ht="13.5" customHeight="1">
      <c r="A105" s="48">
        <v>1</v>
      </c>
      <c r="B105" s="49" t="s">
        <v>65</v>
      </c>
      <c r="C105" s="64">
        <v>135</v>
      </c>
      <c r="D105" s="65">
        <v>135</v>
      </c>
      <c r="E105" s="64">
        <v>140</v>
      </c>
      <c r="F105" s="65">
        <v>130</v>
      </c>
      <c r="G105" s="65">
        <v>130</v>
      </c>
      <c r="H105" s="66">
        <v>130</v>
      </c>
      <c r="I105" s="64">
        <v>130</v>
      </c>
      <c r="J105" s="164">
        <v>130</v>
      </c>
      <c r="K105" s="161">
        <v>130</v>
      </c>
    </row>
    <row r="106" spans="1:11" s="20" customFormat="1" ht="13.5" customHeight="1">
      <c r="A106" s="34">
        <v>2</v>
      </c>
      <c r="B106" s="39" t="s">
        <v>66</v>
      </c>
      <c r="C106" s="67">
        <v>50</v>
      </c>
      <c r="D106" s="69">
        <v>50</v>
      </c>
      <c r="E106" s="67">
        <v>55</v>
      </c>
      <c r="F106" s="69">
        <v>55</v>
      </c>
      <c r="G106" s="69">
        <v>50</v>
      </c>
      <c r="H106" s="70">
        <v>50</v>
      </c>
      <c r="I106" s="67">
        <v>50</v>
      </c>
      <c r="J106" s="164">
        <v>50</v>
      </c>
      <c r="K106" s="79">
        <v>50</v>
      </c>
    </row>
    <row r="107" spans="1:11" s="20" customFormat="1" ht="13.5" customHeight="1">
      <c r="A107" s="34">
        <v>3</v>
      </c>
      <c r="B107" s="39" t="s">
        <v>67</v>
      </c>
      <c r="C107" s="67">
        <v>50</v>
      </c>
      <c r="D107" s="69">
        <v>50</v>
      </c>
      <c r="E107" s="67">
        <v>55</v>
      </c>
      <c r="F107" s="69">
        <v>55</v>
      </c>
      <c r="G107" s="69">
        <v>50</v>
      </c>
      <c r="H107" s="70">
        <v>50</v>
      </c>
      <c r="I107" s="67">
        <v>50</v>
      </c>
      <c r="J107" s="164">
        <v>50</v>
      </c>
      <c r="K107" s="79">
        <v>50</v>
      </c>
    </row>
    <row r="108" spans="1:11" s="20" customFormat="1" ht="13.5" customHeight="1">
      <c r="A108" s="34">
        <v>4</v>
      </c>
      <c r="B108" s="39" t="s">
        <v>68</v>
      </c>
      <c r="C108" s="67">
        <v>68</v>
      </c>
      <c r="D108" s="69">
        <v>80</v>
      </c>
      <c r="E108" s="67">
        <v>80</v>
      </c>
      <c r="F108" s="69">
        <v>75</v>
      </c>
      <c r="G108" s="69">
        <v>70</v>
      </c>
      <c r="H108" s="70">
        <v>65</v>
      </c>
      <c r="I108" s="67">
        <v>65</v>
      </c>
      <c r="J108" s="164">
        <v>65</v>
      </c>
      <c r="K108" s="79">
        <v>50</v>
      </c>
    </row>
    <row r="109" spans="1:11" s="20" customFormat="1" ht="13.5" customHeight="1">
      <c r="A109" s="34">
        <v>5</v>
      </c>
      <c r="B109" s="39" t="s">
        <v>69</v>
      </c>
      <c r="C109" s="67">
        <v>60</v>
      </c>
      <c r="D109" s="69">
        <v>60</v>
      </c>
      <c r="E109" s="67">
        <v>65</v>
      </c>
      <c r="F109" s="69">
        <v>65</v>
      </c>
      <c r="G109" s="69">
        <v>60</v>
      </c>
      <c r="H109" s="70">
        <v>55</v>
      </c>
      <c r="I109" s="67">
        <v>55</v>
      </c>
      <c r="J109" s="164">
        <v>55</v>
      </c>
      <c r="K109" s="79">
        <v>55</v>
      </c>
    </row>
    <row r="110" spans="1:11" s="20" customFormat="1" ht="19.5" customHeight="1" thickBot="1">
      <c r="A110" s="41">
        <v>6</v>
      </c>
      <c r="B110" s="74" t="s">
        <v>70</v>
      </c>
      <c r="C110" s="76">
        <v>70</v>
      </c>
      <c r="D110" s="119">
        <v>70</v>
      </c>
      <c r="E110" s="76">
        <v>90</v>
      </c>
      <c r="F110" s="69">
        <v>85</v>
      </c>
      <c r="G110" s="69">
        <v>80</v>
      </c>
      <c r="H110" s="72">
        <v>80</v>
      </c>
      <c r="I110" s="71">
        <v>80</v>
      </c>
      <c r="J110" s="164">
        <v>80</v>
      </c>
      <c r="K110" s="80">
        <v>85</v>
      </c>
    </row>
    <row r="111" spans="1:11" s="12" customFormat="1" ht="17.25" customHeight="1" thickBot="1">
      <c r="A111" s="114" t="s">
        <v>0</v>
      </c>
      <c r="B111" s="110"/>
      <c r="C111" s="106">
        <f aca="true" t="shared" si="5" ref="C111:J111">SUM(C105:C110)</f>
        <v>433</v>
      </c>
      <c r="D111" s="18">
        <f t="shared" si="5"/>
        <v>445</v>
      </c>
      <c r="E111" s="18">
        <f t="shared" si="5"/>
        <v>485</v>
      </c>
      <c r="F111" s="17">
        <f t="shared" si="5"/>
        <v>465</v>
      </c>
      <c r="G111" s="16">
        <f t="shared" si="5"/>
        <v>440</v>
      </c>
      <c r="H111" s="78">
        <f t="shared" si="5"/>
        <v>430</v>
      </c>
      <c r="I111" s="78">
        <f t="shared" si="5"/>
        <v>430</v>
      </c>
      <c r="J111" s="78">
        <f t="shared" si="5"/>
        <v>430</v>
      </c>
      <c r="K111" s="202">
        <f>SUM(K105:K110)</f>
        <v>420</v>
      </c>
    </row>
    <row r="112" spans="1:11" s="33" customFormat="1" ht="18.75" customHeight="1" thickBot="1">
      <c r="A112" s="215" t="s">
        <v>139</v>
      </c>
      <c r="B112" s="216"/>
      <c r="C112" s="216"/>
      <c r="D112" s="216"/>
      <c r="E112" s="216"/>
      <c r="F112" s="216"/>
      <c r="G112" s="216"/>
      <c r="H112" s="216"/>
      <c r="I112" s="216"/>
      <c r="J112" s="216"/>
      <c r="K112" s="214"/>
    </row>
    <row r="113" spans="1:11" s="36" customFormat="1" ht="16.5" customHeight="1">
      <c r="A113" s="35">
        <v>1</v>
      </c>
      <c r="B113" s="115" t="s">
        <v>1</v>
      </c>
      <c r="C113" s="84">
        <v>90</v>
      </c>
      <c r="D113" s="192">
        <v>90</v>
      </c>
      <c r="E113" s="159">
        <v>105</v>
      </c>
      <c r="F113" s="116">
        <v>105</v>
      </c>
      <c r="G113" s="116">
        <v>100</v>
      </c>
      <c r="H113" s="117">
        <v>95</v>
      </c>
      <c r="I113" s="84">
        <v>95</v>
      </c>
      <c r="J113" s="135">
        <v>90</v>
      </c>
      <c r="K113" s="172">
        <v>90</v>
      </c>
    </row>
    <row r="114" spans="1:11" s="36" customFormat="1" ht="16.5" customHeight="1" thickBot="1">
      <c r="A114" s="193">
        <v>2</v>
      </c>
      <c r="B114" s="194" t="s">
        <v>166</v>
      </c>
      <c r="C114" s="71"/>
      <c r="D114" s="195"/>
      <c r="E114" s="196"/>
      <c r="F114" s="196"/>
      <c r="G114" s="196"/>
      <c r="H114" s="198"/>
      <c r="I114" s="71"/>
      <c r="J114" s="199"/>
      <c r="K114" s="193">
        <v>30</v>
      </c>
    </row>
    <row r="115" spans="1:11" s="22" customFormat="1" ht="15" customHeight="1" thickBot="1">
      <c r="A115" s="201" t="s">
        <v>2</v>
      </c>
      <c r="B115" s="200"/>
      <c r="C115" s="10">
        <f>SUM(C113:C113)</f>
        <v>90</v>
      </c>
      <c r="D115" s="37">
        <f>SUM(D113:D113)</f>
        <v>90</v>
      </c>
      <c r="E115" s="37">
        <f>SUM(E113:E113)</f>
        <v>105</v>
      </c>
      <c r="F115" s="197">
        <f>SUM(F113)</f>
        <v>105</v>
      </c>
      <c r="G115" s="37">
        <f>SUM(G113)</f>
        <v>100</v>
      </c>
      <c r="H115" s="83">
        <v>95</v>
      </c>
      <c r="I115" s="25">
        <f>SUM(I113)</f>
        <v>95</v>
      </c>
      <c r="J115" s="25">
        <f>SUM(J113)</f>
        <v>90</v>
      </c>
      <c r="K115" s="202">
        <f>SUM(K113:K114)</f>
        <v>120</v>
      </c>
    </row>
    <row r="116" spans="1:11" s="27" customFormat="1" ht="24" customHeight="1" thickBot="1">
      <c r="A116" s="217" t="s">
        <v>140</v>
      </c>
      <c r="B116" s="213"/>
      <c r="C116" s="213"/>
      <c r="D116" s="213"/>
      <c r="E116" s="213"/>
      <c r="F116" s="213"/>
      <c r="G116" s="213"/>
      <c r="H116" s="213"/>
      <c r="I116" s="213"/>
      <c r="J116" s="213"/>
      <c r="K116" s="214"/>
    </row>
    <row r="117" spans="1:11" s="20" customFormat="1" ht="13.5" customHeight="1">
      <c r="A117" s="48">
        <v>1</v>
      </c>
      <c r="B117" s="49" t="s">
        <v>71</v>
      </c>
      <c r="C117" s="64">
        <v>190</v>
      </c>
      <c r="D117" s="65">
        <v>210</v>
      </c>
      <c r="E117" s="64">
        <v>225</v>
      </c>
      <c r="F117" s="65">
        <v>215</v>
      </c>
      <c r="G117" s="65">
        <v>205</v>
      </c>
      <c r="H117" s="66">
        <v>195</v>
      </c>
      <c r="I117" s="64">
        <v>195</v>
      </c>
      <c r="J117" s="164">
        <v>195</v>
      </c>
      <c r="K117" s="161">
        <v>195</v>
      </c>
    </row>
    <row r="118" spans="1:11" s="20" customFormat="1" ht="13.5" customHeight="1">
      <c r="A118" s="34">
        <v>2</v>
      </c>
      <c r="B118" s="39" t="s">
        <v>72</v>
      </c>
      <c r="C118" s="67">
        <v>140</v>
      </c>
      <c r="D118" s="69">
        <v>160</v>
      </c>
      <c r="E118" s="67">
        <v>185</v>
      </c>
      <c r="F118" s="69">
        <v>175</v>
      </c>
      <c r="G118" s="69">
        <v>165</v>
      </c>
      <c r="H118" s="70">
        <v>155</v>
      </c>
      <c r="I118" s="67">
        <v>155</v>
      </c>
      <c r="J118" s="164">
        <v>155</v>
      </c>
      <c r="K118" s="79">
        <v>155</v>
      </c>
    </row>
    <row r="119" spans="1:11" s="20" customFormat="1" ht="13.5" customHeight="1">
      <c r="A119" s="34">
        <v>3</v>
      </c>
      <c r="B119" s="39" t="s">
        <v>73</v>
      </c>
      <c r="C119" s="67">
        <v>320</v>
      </c>
      <c r="D119" s="69">
        <v>340</v>
      </c>
      <c r="E119" s="67">
        <v>360</v>
      </c>
      <c r="F119" s="69">
        <v>350</v>
      </c>
      <c r="G119" s="69">
        <v>330</v>
      </c>
      <c r="H119" s="70">
        <v>315</v>
      </c>
      <c r="I119" s="67">
        <v>315</v>
      </c>
      <c r="J119" s="164">
        <v>315</v>
      </c>
      <c r="K119" s="79">
        <v>315</v>
      </c>
    </row>
    <row r="120" spans="1:11" s="20" customFormat="1" ht="13.5" customHeight="1">
      <c r="A120" s="34">
        <v>4</v>
      </c>
      <c r="B120" s="39" t="s">
        <v>74</v>
      </c>
      <c r="C120" s="67">
        <v>270</v>
      </c>
      <c r="D120" s="69">
        <v>290</v>
      </c>
      <c r="E120" s="67">
        <v>310</v>
      </c>
      <c r="F120" s="69">
        <v>300</v>
      </c>
      <c r="G120" s="69">
        <v>285</v>
      </c>
      <c r="H120" s="70">
        <v>270</v>
      </c>
      <c r="I120" s="67">
        <v>270</v>
      </c>
      <c r="J120" s="164">
        <v>270</v>
      </c>
      <c r="K120" s="79">
        <v>245</v>
      </c>
    </row>
    <row r="121" spans="1:11" s="20" customFormat="1" ht="13.5" customHeight="1">
      <c r="A121" s="34">
        <v>5</v>
      </c>
      <c r="B121" s="39" t="s">
        <v>75</v>
      </c>
      <c r="C121" s="67">
        <v>90</v>
      </c>
      <c r="D121" s="69">
        <v>110</v>
      </c>
      <c r="E121" s="67">
        <v>155</v>
      </c>
      <c r="F121" s="69">
        <v>150</v>
      </c>
      <c r="G121" s="69">
        <v>145</v>
      </c>
      <c r="H121" s="70">
        <v>140</v>
      </c>
      <c r="I121" s="67">
        <v>140</v>
      </c>
      <c r="J121" s="164">
        <v>140</v>
      </c>
      <c r="K121" s="79">
        <v>140</v>
      </c>
    </row>
    <row r="122" spans="1:11" s="20" customFormat="1" ht="13.5" customHeight="1">
      <c r="A122" s="34">
        <v>6</v>
      </c>
      <c r="B122" s="39" t="s">
        <v>76</v>
      </c>
      <c r="C122" s="67">
        <v>230</v>
      </c>
      <c r="D122" s="69">
        <v>240</v>
      </c>
      <c r="E122" s="67">
        <v>255</v>
      </c>
      <c r="F122" s="69">
        <v>245</v>
      </c>
      <c r="G122" s="69">
        <v>235</v>
      </c>
      <c r="H122" s="70">
        <v>225</v>
      </c>
      <c r="I122" s="67">
        <v>225</v>
      </c>
      <c r="J122" s="164">
        <v>225</v>
      </c>
      <c r="K122" s="79">
        <v>210</v>
      </c>
    </row>
    <row r="123" spans="1:11" s="20" customFormat="1" ht="13.5" customHeight="1">
      <c r="A123" s="34">
        <v>7</v>
      </c>
      <c r="B123" s="39" t="s">
        <v>113</v>
      </c>
      <c r="C123" s="67">
        <v>150</v>
      </c>
      <c r="D123" s="69">
        <v>160</v>
      </c>
      <c r="E123" s="67">
        <v>185</v>
      </c>
      <c r="F123" s="69">
        <v>175</v>
      </c>
      <c r="G123" s="69">
        <v>165</v>
      </c>
      <c r="H123" s="70">
        <v>155</v>
      </c>
      <c r="I123" s="67">
        <v>100</v>
      </c>
      <c r="J123" s="164">
        <v>100</v>
      </c>
      <c r="K123" s="79">
        <v>100</v>
      </c>
    </row>
    <row r="124" spans="1:11" s="20" customFormat="1" ht="13.5" customHeight="1">
      <c r="A124" s="34">
        <v>8</v>
      </c>
      <c r="B124" s="39" t="s">
        <v>114</v>
      </c>
      <c r="C124" s="67"/>
      <c r="D124" s="69"/>
      <c r="E124" s="67"/>
      <c r="F124" s="69"/>
      <c r="G124" s="69"/>
      <c r="H124" s="70"/>
      <c r="I124" s="67">
        <v>100</v>
      </c>
      <c r="J124" s="164">
        <v>100</v>
      </c>
      <c r="K124" s="79">
        <v>160</v>
      </c>
    </row>
    <row r="125" spans="1:11" s="20" customFormat="1" ht="13.5" customHeight="1" thickBot="1">
      <c r="A125" s="41">
        <v>9</v>
      </c>
      <c r="B125" s="74" t="s">
        <v>48</v>
      </c>
      <c r="C125" s="67">
        <v>110</v>
      </c>
      <c r="D125" s="69">
        <v>120</v>
      </c>
      <c r="E125" s="76">
        <v>175</v>
      </c>
      <c r="F125" s="69">
        <v>165</v>
      </c>
      <c r="G125" s="69">
        <v>155</v>
      </c>
      <c r="H125" s="70">
        <v>150</v>
      </c>
      <c r="I125" s="71">
        <v>150</v>
      </c>
      <c r="J125" s="164">
        <v>150</v>
      </c>
      <c r="K125" s="80">
        <v>150</v>
      </c>
    </row>
    <row r="126" spans="1:11" s="20" customFormat="1" ht="15" customHeight="1" thickBot="1">
      <c r="A126" s="108" t="s">
        <v>0</v>
      </c>
      <c r="B126" s="118"/>
      <c r="C126" s="106">
        <f aca="true" t="shared" si="6" ref="C126:J126">SUM(C117:C125)</f>
        <v>1500</v>
      </c>
      <c r="D126" s="15">
        <f t="shared" si="6"/>
        <v>1630</v>
      </c>
      <c r="E126" s="15">
        <f t="shared" si="6"/>
        <v>1850</v>
      </c>
      <c r="F126" s="124">
        <f t="shared" si="6"/>
        <v>1775</v>
      </c>
      <c r="G126" s="123">
        <f t="shared" si="6"/>
        <v>1685</v>
      </c>
      <c r="H126" s="126">
        <f t="shared" si="6"/>
        <v>1605</v>
      </c>
      <c r="I126" s="126">
        <f t="shared" si="6"/>
        <v>1650</v>
      </c>
      <c r="J126" s="126">
        <f t="shared" si="6"/>
        <v>1650</v>
      </c>
      <c r="K126" s="10">
        <f>SUM(K117:K125)</f>
        <v>1670</v>
      </c>
    </row>
    <row r="127" spans="1:11" s="33" customFormat="1" ht="15" customHeight="1" thickBot="1">
      <c r="A127" s="210" t="s">
        <v>141</v>
      </c>
      <c r="B127" s="213"/>
      <c r="C127" s="213"/>
      <c r="D127" s="213"/>
      <c r="E127" s="213"/>
      <c r="F127" s="213"/>
      <c r="G127" s="213"/>
      <c r="H127" s="213"/>
      <c r="I127" s="213"/>
      <c r="J127" s="213"/>
      <c r="K127" s="214"/>
    </row>
    <row r="128" spans="1:11" s="20" customFormat="1" ht="13.5" customHeight="1">
      <c r="A128" s="48">
        <v>1</v>
      </c>
      <c r="B128" s="49" t="s">
        <v>59</v>
      </c>
      <c r="C128" s="64">
        <v>295</v>
      </c>
      <c r="D128" s="65">
        <v>315</v>
      </c>
      <c r="E128" s="64">
        <v>335</v>
      </c>
      <c r="F128" s="65">
        <v>325</v>
      </c>
      <c r="G128" s="65">
        <v>310</v>
      </c>
      <c r="H128" s="66">
        <v>295</v>
      </c>
      <c r="I128" s="64">
        <v>295</v>
      </c>
      <c r="J128" s="168">
        <v>295</v>
      </c>
      <c r="K128" s="161">
        <v>260</v>
      </c>
    </row>
    <row r="129" spans="1:11" s="20" customFormat="1" ht="13.5" customHeight="1">
      <c r="A129" s="34">
        <v>2</v>
      </c>
      <c r="B129" s="39" t="s">
        <v>60</v>
      </c>
      <c r="C129" s="67">
        <v>290</v>
      </c>
      <c r="D129" s="69">
        <v>310</v>
      </c>
      <c r="E129" s="67">
        <v>330</v>
      </c>
      <c r="F129" s="69">
        <v>320</v>
      </c>
      <c r="G129" s="69">
        <v>305</v>
      </c>
      <c r="H129" s="70">
        <v>290</v>
      </c>
      <c r="I129" s="67">
        <v>290</v>
      </c>
      <c r="J129" s="168">
        <v>290</v>
      </c>
      <c r="K129" s="79">
        <v>280</v>
      </c>
    </row>
    <row r="130" spans="1:11" s="20" customFormat="1" ht="13.5" customHeight="1">
      <c r="A130" s="34">
        <v>3</v>
      </c>
      <c r="B130" s="39" t="s">
        <v>77</v>
      </c>
      <c r="C130" s="67">
        <v>200</v>
      </c>
      <c r="D130" s="69">
        <v>210</v>
      </c>
      <c r="E130" s="67">
        <v>225</v>
      </c>
      <c r="F130" s="69">
        <v>215</v>
      </c>
      <c r="G130" s="69">
        <v>205</v>
      </c>
      <c r="H130" s="70">
        <v>195</v>
      </c>
      <c r="I130" s="67">
        <v>195</v>
      </c>
      <c r="J130" s="168">
        <v>195</v>
      </c>
      <c r="K130" s="79">
        <v>190</v>
      </c>
    </row>
    <row r="131" spans="1:11" s="20" customFormat="1" ht="13.5" customHeight="1">
      <c r="A131" s="34">
        <v>4</v>
      </c>
      <c r="B131" s="39" t="s">
        <v>78</v>
      </c>
      <c r="C131" s="67">
        <v>130</v>
      </c>
      <c r="D131" s="69">
        <v>140</v>
      </c>
      <c r="E131" s="67">
        <v>165</v>
      </c>
      <c r="F131" s="69">
        <v>155</v>
      </c>
      <c r="G131" s="69">
        <v>145</v>
      </c>
      <c r="H131" s="70">
        <v>140</v>
      </c>
      <c r="I131" s="67">
        <v>140</v>
      </c>
      <c r="J131" s="168">
        <v>140</v>
      </c>
      <c r="K131" s="79">
        <v>140</v>
      </c>
    </row>
    <row r="132" spans="1:11" s="20" customFormat="1" ht="13.5" customHeight="1">
      <c r="A132" s="34">
        <v>5</v>
      </c>
      <c r="B132" s="39" t="s">
        <v>79</v>
      </c>
      <c r="C132" s="67">
        <v>170</v>
      </c>
      <c r="D132" s="69">
        <v>180</v>
      </c>
      <c r="E132" s="67">
        <v>195</v>
      </c>
      <c r="F132" s="69">
        <v>185</v>
      </c>
      <c r="G132" s="69">
        <v>175</v>
      </c>
      <c r="H132" s="70">
        <v>165</v>
      </c>
      <c r="I132" s="67">
        <v>165</v>
      </c>
      <c r="J132" s="168">
        <v>165</v>
      </c>
      <c r="K132" s="79">
        <v>165</v>
      </c>
    </row>
    <row r="133" spans="1:11" s="20" customFormat="1" ht="13.5" customHeight="1">
      <c r="A133" s="34">
        <v>6</v>
      </c>
      <c r="B133" s="39" t="s">
        <v>80</v>
      </c>
      <c r="C133" s="67">
        <v>105</v>
      </c>
      <c r="D133" s="69">
        <v>115</v>
      </c>
      <c r="E133" s="67">
        <v>120</v>
      </c>
      <c r="F133" s="69">
        <v>115</v>
      </c>
      <c r="G133" s="69">
        <v>110</v>
      </c>
      <c r="H133" s="70">
        <v>105</v>
      </c>
      <c r="I133" s="67">
        <v>105</v>
      </c>
      <c r="J133" s="168">
        <v>105</v>
      </c>
      <c r="K133" s="79">
        <v>105</v>
      </c>
    </row>
    <row r="134" spans="1:11" s="20" customFormat="1" ht="13.5" customHeight="1">
      <c r="A134" s="34">
        <v>7</v>
      </c>
      <c r="B134" s="39" t="s">
        <v>51</v>
      </c>
      <c r="C134" s="67">
        <v>80</v>
      </c>
      <c r="D134" s="69">
        <v>85</v>
      </c>
      <c r="E134" s="67">
        <v>100</v>
      </c>
      <c r="F134" s="69">
        <v>120</v>
      </c>
      <c r="G134" s="69">
        <v>135</v>
      </c>
      <c r="H134" s="70">
        <v>150</v>
      </c>
      <c r="I134" s="67">
        <v>160</v>
      </c>
      <c r="J134" s="168">
        <v>160</v>
      </c>
      <c r="K134" s="79">
        <v>160</v>
      </c>
    </row>
    <row r="135" spans="1:11" s="20" customFormat="1" ht="13.5" customHeight="1">
      <c r="A135" s="34">
        <v>8</v>
      </c>
      <c r="B135" s="39" t="s">
        <v>81</v>
      </c>
      <c r="C135" s="67"/>
      <c r="D135" s="69">
        <v>150</v>
      </c>
      <c r="E135" s="67">
        <v>155</v>
      </c>
      <c r="F135" s="69">
        <v>180</v>
      </c>
      <c r="G135" s="69">
        <v>200</v>
      </c>
      <c r="H135" s="70">
        <v>190</v>
      </c>
      <c r="I135" s="67">
        <v>190</v>
      </c>
      <c r="J135" s="168">
        <v>190</v>
      </c>
      <c r="K135" s="79">
        <v>190</v>
      </c>
    </row>
    <row r="136" spans="1:11" s="20" customFormat="1" ht="13.5" customHeight="1" thickBot="1">
      <c r="A136" s="41">
        <v>9</v>
      </c>
      <c r="B136" s="74" t="s">
        <v>72</v>
      </c>
      <c r="C136" s="71"/>
      <c r="D136" s="68"/>
      <c r="E136" s="76">
        <v>200</v>
      </c>
      <c r="F136" s="68">
        <v>190</v>
      </c>
      <c r="G136" s="68">
        <v>185</v>
      </c>
      <c r="H136" s="72">
        <v>175</v>
      </c>
      <c r="I136" s="71">
        <v>175</v>
      </c>
      <c r="J136" s="168">
        <v>175</v>
      </c>
      <c r="K136" s="80">
        <v>175</v>
      </c>
    </row>
    <row r="137" spans="1:11" s="12" customFormat="1" ht="16.5" thickBot="1">
      <c r="A137" s="114" t="s">
        <v>0</v>
      </c>
      <c r="B137" s="112"/>
      <c r="C137" s="106">
        <f aca="true" t="shared" si="7" ref="C137:J137">SUM(C128:C136)</f>
        <v>1270</v>
      </c>
      <c r="D137" s="18">
        <f t="shared" si="7"/>
        <v>1505</v>
      </c>
      <c r="E137" s="18">
        <f t="shared" si="7"/>
        <v>1825</v>
      </c>
      <c r="F137" s="17">
        <f t="shared" si="7"/>
        <v>1805</v>
      </c>
      <c r="G137" s="16">
        <f t="shared" si="7"/>
        <v>1770</v>
      </c>
      <c r="H137" s="78">
        <f t="shared" si="7"/>
        <v>1705</v>
      </c>
      <c r="I137" s="78">
        <f t="shared" si="7"/>
        <v>1715</v>
      </c>
      <c r="J137" s="78">
        <f t="shared" si="7"/>
        <v>1715</v>
      </c>
      <c r="K137" s="202">
        <f>SUM(K128:K136)</f>
        <v>1665</v>
      </c>
    </row>
    <row r="138" spans="1:11" s="33" customFormat="1" ht="18.75" customHeight="1" thickBot="1">
      <c r="A138" s="210" t="s">
        <v>143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4"/>
    </row>
    <row r="139" spans="1:11" s="20" customFormat="1" ht="13.5" customHeight="1">
      <c r="A139" s="48">
        <v>1</v>
      </c>
      <c r="B139" s="49" t="s">
        <v>19</v>
      </c>
      <c r="C139" s="64">
        <v>220</v>
      </c>
      <c r="D139" s="65">
        <v>235</v>
      </c>
      <c r="E139" s="64">
        <v>250</v>
      </c>
      <c r="F139" s="65">
        <v>240</v>
      </c>
      <c r="G139" s="65">
        <v>230</v>
      </c>
      <c r="H139" s="66">
        <v>220</v>
      </c>
      <c r="I139" s="64">
        <v>220</v>
      </c>
      <c r="J139" s="164">
        <v>220</v>
      </c>
      <c r="K139" s="161">
        <v>240</v>
      </c>
    </row>
    <row r="140" spans="1:11" s="20" customFormat="1" ht="13.5" customHeight="1">
      <c r="A140" s="34">
        <v>2</v>
      </c>
      <c r="B140" s="39" t="s">
        <v>60</v>
      </c>
      <c r="C140" s="67">
        <v>240</v>
      </c>
      <c r="D140" s="69">
        <v>255</v>
      </c>
      <c r="E140" s="67">
        <v>275</v>
      </c>
      <c r="F140" s="69">
        <v>265</v>
      </c>
      <c r="G140" s="69">
        <v>250</v>
      </c>
      <c r="H140" s="70">
        <v>240</v>
      </c>
      <c r="I140" s="67">
        <v>230</v>
      </c>
      <c r="J140" s="164">
        <v>230</v>
      </c>
      <c r="K140" s="79">
        <v>230</v>
      </c>
    </row>
    <row r="141" spans="1:11" s="20" customFormat="1" ht="13.5" customHeight="1">
      <c r="A141" s="34">
        <v>3</v>
      </c>
      <c r="B141" s="39" t="s">
        <v>82</v>
      </c>
      <c r="C141" s="67">
        <v>90</v>
      </c>
      <c r="D141" s="69">
        <v>95</v>
      </c>
      <c r="E141" s="67">
        <v>110</v>
      </c>
      <c r="F141" s="69">
        <v>130</v>
      </c>
      <c r="G141" s="69">
        <v>125</v>
      </c>
      <c r="H141" s="70">
        <v>140</v>
      </c>
      <c r="I141" s="67">
        <v>140</v>
      </c>
      <c r="J141" s="164">
        <v>140</v>
      </c>
      <c r="K141" s="79">
        <v>130</v>
      </c>
    </row>
    <row r="142" spans="1:11" s="20" customFormat="1" ht="25.5" customHeight="1">
      <c r="A142" s="34">
        <v>4</v>
      </c>
      <c r="B142" s="39" t="s">
        <v>83</v>
      </c>
      <c r="C142" s="67">
        <v>120</v>
      </c>
      <c r="D142" s="69">
        <v>130</v>
      </c>
      <c r="E142" s="67">
        <v>145</v>
      </c>
      <c r="F142" s="69">
        <v>140</v>
      </c>
      <c r="G142" s="69">
        <v>135</v>
      </c>
      <c r="H142" s="70">
        <v>130</v>
      </c>
      <c r="I142" s="67">
        <v>130</v>
      </c>
      <c r="J142" s="164">
        <v>130</v>
      </c>
      <c r="K142" s="79">
        <v>135</v>
      </c>
    </row>
    <row r="143" spans="1:11" s="20" customFormat="1" ht="13.5" customHeight="1">
      <c r="A143" s="34">
        <v>5</v>
      </c>
      <c r="B143" s="39" t="s">
        <v>63</v>
      </c>
      <c r="C143" s="67">
        <v>130</v>
      </c>
      <c r="D143" s="69">
        <v>140</v>
      </c>
      <c r="E143" s="67">
        <v>165</v>
      </c>
      <c r="F143" s="69">
        <v>160</v>
      </c>
      <c r="G143" s="69">
        <v>150</v>
      </c>
      <c r="H143" s="70">
        <v>145</v>
      </c>
      <c r="I143" s="67">
        <v>145</v>
      </c>
      <c r="J143" s="164">
        <v>145</v>
      </c>
      <c r="K143" s="79">
        <v>140</v>
      </c>
    </row>
    <row r="144" spans="1:11" s="20" customFormat="1" ht="13.5" customHeight="1">
      <c r="A144" s="50">
        <v>6</v>
      </c>
      <c r="B144" s="39" t="s">
        <v>84</v>
      </c>
      <c r="C144" s="67">
        <v>50</v>
      </c>
      <c r="D144" s="69">
        <v>55</v>
      </c>
      <c r="E144" s="67">
        <v>65</v>
      </c>
      <c r="F144" s="69">
        <v>65</v>
      </c>
      <c r="G144" s="69">
        <v>60</v>
      </c>
      <c r="H144" s="70">
        <v>55</v>
      </c>
      <c r="I144" s="67">
        <v>60</v>
      </c>
      <c r="J144" s="164">
        <v>60</v>
      </c>
      <c r="K144" s="79">
        <v>60</v>
      </c>
    </row>
    <row r="145" spans="1:11" s="20" customFormat="1" ht="13.5" customHeight="1">
      <c r="A145" s="34">
        <v>7</v>
      </c>
      <c r="B145" s="39" t="s">
        <v>85</v>
      </c>
      <c r="C145" s="67">
        <v>50</v>
      </c>
      <c r="D145" s="69">
        <v>50</v>
      </c>
      <c r="E145" s="67">
        <v>60</v>
      </c>
      <c r="F145" s="69">
        <v>60</v>
      </c>
      <c r="G145" s="69">
        <v>60</v>
      </c>
      <c r="H145" s="70">
        <v>55</v>
      </c>
      <c r="I145" s="67">
        <v>60</v>
      </c>
      <c r="J145" s="164">
        <v>60</v>
      </c>
      <c r="K145" s="79">
        <v>60</v>
      </c>
    </row>
    <row r="146" spans="1:11" s="20" customFormat="1" ht="13.5" customHeight="1">
      <c r="A146" s="41">
        <v>8</v>
      </c>
      <c r="B146" s="39" t="s">
        <v>86</v>
      </c>
      <c r="C146" s="71">
        <v>30</v>
      </c>
      <c r="D146" s="68">
        <v>30</v>
      </c>
      <c r="E146" s="67">
        <v>45</v>
      </c>
      <c r="F146" s="68">
        <v>45</v>
      </c>
      <c r="G146" s="68">
        <v>45</v>
      </c>
      <c r="H146" s="72">
        <v>45</v>
      </c>
      <c r="I146" s="67">
        <v>45</v>
      </c>
      <c r="J146" s="164">
        <v>45</v>
      </c>
      <c r="K146" s="79">
        <v>45</v>
      </c>
    </row>
    <row r="147" spans="1:11" s="20" customFormat="1" ht="13.5" customHeight="1">
      <c r="A147" s="50">
        <v>9</v>
      </c>
      <c r="B147" s="39" t="s">
        <v>112</v>
      </c>
      <c r="C147" s="67"/>
      <c r="D147" s="67"/>
      <c r="E147" s="67"/>
      <c r="F147" s="67"/>
      <c r="G147" s="67"/>
      <c r="H147" s="75"/>
      <c r="I147" s="67">
        <v>60</v>
      </c>
      <c r="J147" s="164">
        <v>60</v>
      </c>
      <c r="K147" s="79">
        <v>60</v>
      </c>
    </row>
    <row r="148" spans="1:11" s="20" customFormat="1" ht="13.5" customHeight="1" thickBot="1">
      <c r="A148" s="50">
        <v>10</v>
      </c>
      <c r="B148" s="74" t="s">
        <v>153</v>
      </c>
      <c r="C148" s="71"/>
      <c r="D148" s="71"/>
      <c r="E148" s="71"/>
      <c r="F148" s="71"/>
      <c r="G148" s="71"/>
      <c r="H148" s="77"/>
      <c r="I148" s="71">
        <v>60</v>
      </c>
      <c r="J148" s="164">
        <v>60</v>
      </c>
      <c r="K148" s="80">
        <v>60</v>
      </c>
    </row>
    <row r="149" spans="1:11" s="20" customFormat="1" ht="15" customHeight="1" thickBot="1">
      <c r="A149" s="108" t="s">
        <v>0</v>
      </c>
      <c r="B149" s="107"/>
      <c r="C149" s="15">
        <f>SUM(C139:C146)</f>
        <v>930</v>
      </c>
      <c r="D149" s="15">
        <f>SUM(D139:D146)</f>
        <v>990</v>
      </c>
      <c r="E149" s="15">
        <f>SUM(E139:E146)</f>
        <v>1115</v>
      </c>
      <c r="F149" s="142">
        <f>SUM(F139:F146)</f>
        <v>1105</v>
      </c>
      <c r="G149" s="15">
        <f>SUM(G139:G146)</f>
        <v>1055</v>
      </c>
      <c r="H149" s="25">
        <f>SUM(H139:H148)</f>
        <v>1030</v>
      </c>
      <c r="I149" s="25">
        <f>SUM(I139:I148)</f>
        <v>1150</v>
      </c>
      <c r="J149" s="126">
        <f>SUM(J139:J148)</f>
        <v>1150</v>
      </c>
      <c r="K149" s="10">
        <f>SUM(K139:K148)</f>
        <v>1160</v>
      </c>
    </row>
    <row r="150" spans="1:11" s="33" customFormat="1" ht="23.25" customHeight="1" thickBot="1">
      <c r="A150" s="210" t="s">
        <v>142</v>
      </c>
      <c r="B150" s="213"/>
      <c r="C150" s="213"/>
      <c r="D150" s="213"/>
      <c r="E150" s="213"/>
      <c r="F150" s="213"/>
      <c r="G150" s="213"/>
      <c r="H150" s="213"/>
      <c r="I150" s="213"/>
      <c r="J150" s="213"/>
      <c r="K150" s="214"/>
    </row>
    <row r="151" spans="1:11" s="20" customFormat="1" ht="13.5" customHeight="1">
      <c r="A151" s="48">
        <v>1</v>
      </c>
      <c r="B151" s="49" t="s">
        <v>20</v>
      </c>
      <c r="C151" s="64">
        <v>240</v>
      </c>
      <c r="D151" s="64">
        <v>250</v>
      </c>
      <c r="E151" s="155">
        <v>260</v>
      </c>
      <c r="F151" s="65">
        <v>250</v>
      </c>
      <c r="G151" s="65">
        <v>235</v>
      </c>
      <c r="H151" s="66">
        <v>225</v>
      </c>
      <c r="I151" s="64">
        <v>225</v>
      </c>
      <c r="J151" s="164">
        <v>225</v>
      </c>
      <c r="K151" s="161">
        <v>230</v>
      </c>
    </row>
    <row r="152" spans="1:11" s="20" customFormat="1" ht="13.5" customHeight="1">
      <c r="A152" s="34">
        <v>2</v>
      </c>
      <c r="B152" s="39" t="s">
        <v>21</v>
      </c>
      <c r="C152" s="67">
        <v>170</v>
      </c>
      <c r="D152" s="67">
        <v>170</v>
      </c>
      <c r="E152" s="156">
        <v>180</v>
      </c>
      <c r="F152" s="69">
        <v>170</v>
      </c>
      <c r="G152" s="69">
        <v>160</v>
      </c>
      <c r="H152" s="70">
        <v>150</v>
      </c>
      <c r="I152" s="67">
        <v>150</v>
      </c>
      <c r="J152" s="164">
        <v>150</v>
      </c>
      <c r="K152" s="79">
        <v>160</v>
      </c>
    </row>
    <row r="153" spans="1:11" s="20" customFormat="1" ht="13.5" customHeight="1">
      <c r="A153" s="34">
        <v>3</v>
      </c>
      <c r="B153" s="39" t="s">
        <v>22</v>
      </c>
      <c r="C153" s="67">
        <v>110</v>
      </c>
      <c r="D153" s="67">
        <v>110</v>
      </c>
      <c r="E153" s="156">
        <v>115</v>
      </c>
      <c r="F153" s="69">
        <v>110</v>
      </c>
      <c r="G153" s="69">
        <v>105</v>
      </c>
      <c r="H153" s="70">
        <v>100</v>
      </c>
      <c r="I153" s="67">
        <v>100</v>
      </c>
      <c r="J153" s="164">
        <v>100</v>
      </c>
      <c r="K153" s="79">
        <v>110</v>
      </c>
    </row>
    <row r="154" spans="1:11" s="20" customFormat="1" ht="13.5" customHeight="1">
      <c r="A154" s="34">
        <v>4</v>
      </c>
      <c r="B154" s="39" t="s">
        <v>23</v>
      </c>
      <c r="C154" s="67">
        <v>140</v>
      </c>
      <c r="D154" s="67">
        <v>140</v>
      </c>
      <c r="E154" s="156">
        <v>145</v>
      </c>
      <c r="F154" s="69">
        <v>135</v>
      </c>
      <c r="G154" s="69">
        <v>130</v>
      </c>
      <c r="H154" s="70">
        <v>125</v>
      </c>
      <c r="I154" s="67">
        <v>125</v>
      </c>
      <c r="J154" s="164">
        <v>125</v>
      </c>
      <c r="K154" s="79">
        <v>115</v>
      </c>
    </row>
    <row r="155" spans="1:11" s="20" customFormat="1" ht="13.5" customHeight="1">
      <c r="A155" s="34">
        <v>5</v>
      </c>
      <c r="B155" s="39" t="s">
        <v>24</v>
      </c>
      <c r="C155" s="67">
        <v>100</v>
      </c>
      <c r="D155" s="67">
        <v>100</v>
      </c>
      <c r="E155" s="156">
        <v>105</v>
      </c>
      <c r="F155" s="69">
        <v>100</v>
      </c>
      <c r="G155" s="69">
        <v>100</v>
      </c>
      <c r="H155" s="70">
        <v>100</v>
      </c>
      <c r="I155" s="67">
        <v>100</v>
      </c>
      <c r="J155" s="164">
        <v>100</v>
      </c>
      <c r="K155" s="79">
        <v>110</v>
      </c>
    </row>
    <row r="156" spans="1:11" s="20" customFormat="1" ht="13.5" customHeight="1">
      <c r="A156" s="34">
        <v>6</v>
      </c>
      <c r="B156" s="39" t="s">
        <v>25</v>
      </c>
      <c r="C156" s="67">
        <v>130</v>
      </c>
      <c r="D156" s="67">
        <v>130</v>
      </c>
      <c r="E156" s="156">
        <v>135</v>
      </c>
      <c r="F156" s="69">
        <v>130</v>
      </c>
      <c r="G156" s="69">
        <v>125</v>
      </c>
      <c r="H156" s="70">
        <v>120</v>
      </c>
      <c r="I156" s="67">
        <v>120</v>
      </c>
      <c r="J156" s="164">
        <v>100</v>
      </c>
      <c r="K156" s="79">
        <v>100</v>
      </c>
    </row>
    <row r="157" spans="1:11" s="20" customFormat="1" ht="13.5" customHeight="1">
      <c r="A157" s="34">
        <v>7</v>
      </c>
      <c r="B157" s="39" t="s">
        <v>28</v>
      </c>
      <c r="C157" s="67">
        <v>80</v>
      </c>
      <c r="D157" s="67">
        <v>80</v>
      </c>
      <c r="E157" s="156">
        <v>85</v>
      </c>
      <c r="F157" s="69">
        <v>80</v>
      </c>
      <c r="G157" s="69">
        <v>75</v>
      </c>
      <c r="H157" s="70">
        <v>70</v>
      </c>
      <c r="I157" s="67">
        <v>70</v>
      </c>
      <c r="J157" s="164">
        <v>70</v>
      </c>
      <c r="K157" s="79">
        <v>80</v>
      </c>
    </row>
    <row r="158" spans="1:11" s="20" customFormat="1" ht="13.5" customHeight="1">
      <c r="A158" s="34">
        <v>8</v>
      </c>
      <c r="B158" s="39" t="s">
        <v>36</v>
      </c>
      <c r="C158" s="67">
        <v>150</v>
      </c>
      <c r="D158" s="67">
        <v>160</v>
      </c>
      <c r="E158" s="156">
        <v>190</v>
      </c>
      <c r="F158" s="69">
        <v>180</v>
      </c>
      <c r="G158" s="69">
        <v>170</v>
      </c>
      <c r="H158" s="70">
        <v>160</v>
      </c>
      <c r="I158" s="67">
        <v>160</v>
      </c>
      <c r="J158" s="164">
        <v>140</v>
      </c>
      <c r="K158" s="79">
        <v>140</v>
      </c>
    </row>
    <row r="159" spans="1:11" s="20" customFormat="1" ht="13.5" customHeight="1">
      <c r="A159" s="34">
        <v>9</v>
      </c>
      <c r="B159" s="39" t="s">
        <v>37</v>
      </c>
      <c r="C159" s="67"/>
      <c r="D159" s="67">
        <v>100</v>
      </c>
      <c r="E159" s="156">
        <v>105</v>
      </c>
      <c r="F159" s="69">
        <v>95</v>
      </c>
      <c r="G159" s="69">
        <v>85</v>
      </c>
      <c r="H159" s="70">
        <v>75</v>
      </c>
      <c r="I159" s="67">
        <v>60</v>
      </c>
      <c r="J159" s="164">
        <v>55</v>
      </c>
      <c r="K159" s="79">
        <v>60</v>
      </c>
    </row>
    <row r="160" spans="1:11" s="20" customFormat="1" ht="13.5" customHeight="1">
      <c r="A160" s="34">
        <v>10</v>
      </c>
      <c r="B160" s="39" t="s">
        <v>87</v>
      </c>
      <c r="C160" s="67">
        <v>160</v>
      </c>
      <c r="D160" s="67">
        <v>160</v>
      </c>
      <c r="E160" s="156">
        <v>190</v>
      </c>
      <c r="F160" s="69">
        <v>180</v>
      </c>
      <c r="G160" s="69">
        <v>170</v>
      </c>
      <c r="H160" s="70">
        <v>160</v>
      </c>
      <c r="I160" s="67">
        <v>160</v>
      </c>
      <c r="J160" s="164">
        <v>130</v>
      </c>
      <c r="K160" s="79">
        <v>135</v>
      </c>
    </row>
    <row r="161" spans="1:11" s="20" customFormat="1" ht="13.5" customHeight="1">
      <c r="A161" s="34">
        <v>11</v>
      </c>
      <c r="B161" s="39" t="s">
        <v>88</v>
      </c>
      <c r="C161" s="67">
        <v>170</v>
      </c>
      <c r="D161" s="67">
        <v>170</v>
      </c>
      <c r="E161" s="156">
        <v>200</v>
      </c>
      <c r="F161" s="69">
        <v>220</v>
      </c>
      <c r="G161" s="69">
        <v>240</v>
      </c>
      <c r="H161" s="70">
        <v>260</v>
      </c>
      <c r="I161" s="67">
        <v>270</v>
      </c>
      <c r="J161" s="164">
        <v>240</v>
      </c>
      <c r="K161" s="79">
        <v>220</v>
      </c>
    </row>
    <row r="162" spans="1:11" s="20" customFormat="1" ht="13.5" customHeight="1">
      <c r="A162" s="34">
        <v>12</v>
      </c>
      <c r="B162" s="39" t="s">
        <v>40</v>
      </c>
      <c r="C162" s="67">
        <v>110</v>
      </c>
      <c r="D162" s="67">
        <v>110</v>
      </c>
      <c r="E162" s="156">
        <v>115</v>
      </c>
      <c r="F162" s="69">
        <v>110</v>
      </c>
      <c r="G162" s="69">
        <v>105</v>
      </c>
      <c r="H162" s="70">
        <v>100</v>
      </c>
      <c r="I162" s="67">
        <v>100</v>
      </c>
      <c r="J162" s="164">
        <v>90</v>
      </c>
      <c r="K162" s="79">
        <v>90</v>
      </c>
    </row>
    <row r="163" spans="1:11" s="20" customFormat="1" ht="13.5" customHeight="1">
      <c r="A163" s="34">
        <v>13</v>
      </c>
      <c r="B163" s="39" t="s">
        <v>89</v>
      </c>
      <c r="C163" s="67">
        <v>130</v>
      </c>
      <c r="D163" s="67">
        <v>140</v>
      </c>
      <c r="E163" s="156">
        <v>145</v>
      </c>
      <c r="F163" s="69">
        <v>160</v>
      </c>
      <c r="G163" s="69">
        <v>180</v>
      </c>
      <c r="H163" s="70">
        <v>200</v>
      </c>
      <c r="I163" s="67">
        <v>210</v>
      </c>
      <c r="J163" s="164">
        <v>180</v>
      </c>
      <c r="K163" s="79">
        <v>170</v>
      </c>
    </row>
    <row r="164" spans="1:11" s="20" customFormat="1" ht="13.5" customHeight="1">
      <c r="A164" s="34">
        <v>14</v>
      </c>
      <c r="B164" s="39" t="s">
        <v>19</v>
      </c>
      <c r="C164" s="67">
        <v>170</v>
      </c>
      <c r="D164" s="67">
        <v>180</v>
      </c>
      <c r="E164" s="156">
        <v>200</v>
      </c>
      <c r="F164" s="69">
        <v>190</v>
      </c>
      <c r="G164" s="69">
        <v>180</v>
      </c>
      <c r="H164" s="70">
        <v>170</v>
      </c>
      <c r="I164" s="67">
        <v>170</v>
      </c>
      <c r="J164" s="164">
        <v>170</v>
      </c>
      <c r="K164" s="79">
        <v>180</v>
      </c>
    </row>
    <row r="165" spans="1:11" s="20" customFormat="1" ht="13.5" customHeight="1">
      <c r="A165" s="34">
        <v>15</v>
      </c>
      <c r="B165" s="39" t="s">
        <v>90</v>
      </c>
      <c r="C165" s="67"/>
      <c r="D165" s="67">
        <v>150</v>
      </c>
      <c r="E165" s="156">
        <v>155</v>
      </c>
      <c r="F165" s="69">
        <v>145</v>
      </c>
      <c r="G165" s="69">
        <v>140</v>
      </c>
      <c r="H165" s="70">
        <v>135</v>
      </c>
      <c r="I165" s="67">
        <v>135</v>
      </c>
      <c r="J165" s="164">
        <v>135</v>
      </c>
      <c r="K165" s="79">
        <v>145</v>
      </c>
    </row>
    <row r="166" spans="1:11" s="20" customFormat="1" ht="13.5" customHeight="1">
      <c r="A166" s="34">
        <v>16</v>
      </c>
      <c r="B166" s="39" t="s">
        <v>10</v>
      </c>
      <c r="C166" s="67">
        <v>130</v>
      </c>
      <c r="D166" s="67">
        <v>150</v>
      </c>
      <c r="E166" s="156">
        <v>165</v>
      </c>
      <c r="F166" s="69">
        <v>155</v>
      </c>
      <c r="G166" s="69">
        <v>150</v>
      </c>
      <c r="H166" s="70">
        <v>145</v>
      </c>
      <c r="I166" s="67">
        <v>145</v>
      </c>
      <c r="J166" s="164">
        <v>145</v>
      </c>
      <c r="K166" s="79">
        <v>165</v>
      </c>
    </row>
    <row r="167" spans="1:11" s="20" customFormat="1" ht="13.5" customHeight="1">
      <c r="A167" s="34">
        <v>17</v>
      </c>
      <c r="B167" s="39" t="s">
        <v>91</v>
      </c>
      <c r="C167" s="67"/>
      <c r="D167" s="67">
        <v>150</v>
      </c>
      <c r="E167" s="156">
        <v>155</v>
      </c>
      <c r="F167" s="69">
        <v>145</v>
      </c>
      <c r="G167" s="69">
        <v>140</v>
      </c>
      <c r="H167" s="70">
        <v>135</v>
      </c>
      <c r="I167" s="67">
        <v>135</v>
      </c>
      <c r="J167" s="164">
        <v>135</v>
      </c>
      <c r="K167" s="79">
        <v>135</v>
      </c>
    </row>
    <row r="168" spans="1:11" s="20" customFormat="1" ht="13.5" customHeight="1">
      <c r="A168" s="34">
        <v>18</v>
      </c>
      <c r="B168" s="39" t="s">
        <v>30</v>
      </c>
      <c r="C168" s="67">
        <v>140</v>
      </c>
      <c r="D168" s="67">
        <v>150</v>
      </c>
      <c r="E168" s="156">
        <v>165</v>
      </c>
      <c r="F168" s="69">
        <v>155</v>
      </c>
      <c r="G168" s="69">
        <v>150</v>
      </c>
      <c r="H168" s="70">
        <v>145</v>
      </c>
      <c r="I168" s="67">
        <v>165</v>
      </c>
      <c r="J168" s="164">
        <v>180</v>
      </c>
      <c r="K168" s="79">
        <v>170</v>
      </c>
    </row>
    <row r="169" spans="1:11" s="20" customFormat="1" ht="24" customHeight="1">
      <c r="A169" s="34">
        <v>19</v>
      </c>
      <c r="B169" s="39" t="s">
        <v>162</v>
      </c>
      <c r="C169" s="67">
        <v>130</v>
      </c>
      <c r="D169" s="67">
        <v>140</v>
      </c>
      <c r="E169" s="156">
        <v>155</v>
      </c>
      <c r="F169" s="69">
        <v>145</v>
      </c>
      <c r="G169" s="69">
        <v>140</v>
      </c>
      <c r="H169" s="70">
        <v>135</v>
      </c>
      <c r="I169" s="67">
        <v>135</v>
      </c>
      <c r="J169" s="168">
        <v>135</v>
      </c>
      <c r="K169" s="79">
        <v>125</v>
      </c>
    </row>
    <row r="170" spans="1:11" s="20" customFormat="1" ht="13.5" customHeight="1">
      <c r="A170" s="34">
        <v>20</v>
      </c>
      <c r="B170" s="39" t="s">
        <v>32</v>
      </c>
      <c r="C170" s="67">
        <v>60</v>
      </c>
      <c r="D170" s="67">
        <v>60</v>
      </c>
      <c r="E170" s="156">
        <v>75</v>
      </c>
      <c r="F170" s="69">
        <v>70</v>
      </c>
      <c r="G170" s="69">
        <v>70</v>
      </c>
      <c r="H170" s="70">
        <v>70</v>
      </c>
      <c r="I170" s="67">
        <v>70</v>
      </c>
      <c r="J170" s="164">
        <v>70</v>
      </c>
      <c r="K170" s="79">
        <v>70</v>
      </c>
    </row>
    <row r="171" spans="1:11" s="20" customFormat="1" ht="13.5" customHeight="1" thickBot="1">
      <c r="A171" s="41">
        <v>21</v>
      </c>
      <c r="B171" s="39" t="s">
        <v>93</v>
      </c>
      <c r="C171" s="76"/>
      <c r="D171" s="76"/>
      <c r="E171" s="156">
        <v>120</v>
      </c>
      <c r="F171" s="69">
        <v>110</v>
      </c>
      <c r="G171" s="69">
        <v>105</v>
      </c>
      <c r="H171" s="72">
        <v>100</v>
      </c>
      <c r="I171" s="71">
        <v>100</v>
      </c>
      <c r="J171" s="164">
        <v>100</v>
      </c>
      <c r="K171" s="80">
        <v>100</v>
      </c>
    </row>
    <row r="172" spans="1:11" s="12" customFormat="1" ht="16.5" thickBot="1">
      <c r="A172" s="114" t="s">
        <v>0</v>
      </c>
      <c r="B172" s="24"/>
      <c r="C172" s="15">
        <f aca="true" t="shared" si="8" ref="C172:J172">SUM(C151:C171)</f>
        <v>2320</v>
      </c>
      <c r="D172" s="18">
        <f t="shared" si="8"/>
        <v>2800</v>
      </c>
      <c r="E172" s="18">
        <f t="shared" si="8"/>
        <v>3160</v>
      </c>
      <c r="F172" s="17">
        <f t="shared" si="8"/>
        <v>3035</v>
      </c>
      <c r="G172" s="16">
        <f t="shared" si="8"/>
        <v>2955</v>
      </c>
      <c r="H172" s="78">
        <f t="shared" si="8"/>
        <v>2880</v>
      </c>
      <c r="I172" s="78">
        <f t="shared" si="8"/>
        <v>2905</v>
      </c>
      <c r="J172" s="78">
        <f t="shared" si="8"/>
        <v>2775</v>
      </c>
      <c r="K172" s="202">
        <f>SUM(K151:K171)</f>
        <v>2810</v>
      </c>
    </row>
    <row r="173" spans="1:11" s="12" customFormat="1" ht="21.75" customHeight="1" thickBot="1">
      <c r="A173" s="210" t="s">
        <v>144</v>
      </c>
      <c r="B173" s="213"/>
      <c r="C173" s="213"/>
      <c r="D173" s="213"/>
      <c r="E173" s="213"/>
      <c r="F173" s="213"/>
      <c r="G173" s="213"/>
      <c r="H173" s="213"/>
      <c r="I173" s="213"/>
      <c r="J173" s="213"/>
      <c r="K173" s="214"/>
    </row>
    <row r="174" spans="1:11" s="20" customFormat="1" ht="13.5" customHeight="1">
      <c r="A174" s="48">
        <v>1</v>
      </c>
      <c r="B174" s="49" t="s">
        <v>10</v>
      </c>
      <c r="C174" s="64">
        <v>270</v>
      </c>
      <c r="D174" s="64">
        <v>290</v>
      </c>
      <c r="E174" s="155">
        <v>315</v>
      </c>
      <c r="F174" s="65">
        <v>305</v>
      </c>
      <c r="G174" s="65">
        <v>290</v>
      </c>
      <c r="H174" s="66">
        <v>275</v>
      </c>
      <c r="I174" s="64">
        <v>275</v>
      </c>
      <c r="J174" s="164">
        <v>275</v>
      </c>
      <c r="K174" s="161">
        <v>275</v>
      </c>
    </row>
    <row r="175" spans="1:11" s="20" customFormat="1" ht="13.5" customHeight="1">
      <c r="A175" s="34">
        <v>2</v>
      </c>
      <c r="B175" s="39" t="s">
        <v>46</v>
      </c>
      <c r="C175" s="67">
        <v>270</v>
      </c>
      <c r="D175" s="67">
        <v>290</v>
      </c>
      <c r="E175" s="156">
        <v>315</v>
      </c>
      <c r="F175" s="69">
        <v>305</v>
      </c>
      <c r="G175" s="69">
        <v>290</v>
      </c>
      <c r="H175" s="70">
        <v>255</v>
      </c>
      <c r="I175" s="67">
        <v>255</v>
      </c>
      <c r="J175" s="164">
        <v>255</v>
      </c>
      <c r="K175" s="79">
        <v>270</v>
      </c>
    </row>
    <row r="176" spans="1:11" s="20" customFormat="1" ht="13.5" customHeight="1">
      <c r="A176" s="34">
        <v>3</v>
      </c>
      <c r="B176" s="39" t="s">
        <v>11</v>
      </c>
      <c r="C176" s="67">
        <v>240</v>
      </c>
      <c r="D176" s="67">
        <v>260</v>
      </c>
      <c r="E176" s="156">
        <v>285</v>
      </c>
      <c r="F176" s="69">
        <v>275</v>
      </c>
      <c r="G176" s="69">
        <v>260</v>
      </c>
      <c r="H176" s="70">
        <v>245</v>
      </c>
      <c r="I176" s="67">
        <v>245</v>
      </c>
      <c r="J176" s="164">
        <v>245</v>
      </c>
      <c r="K176" s="79">
        <v>245</v>
      </c>
    </row>
    <row r="177" spans="1:11" s="20" customFormat="1" ht="13.5" customHeight="1">
      <c r="A177" s="34">
        <v>4</v>
      </c>
      <c r="B177" s="39" t="s">
        <v>20</v>
      </c>
      <c r="C177" s="67">
        <v>210</v>
      </c>
      <c r="D177" s="67">
        <v>220</v>
      </c>
      <c r="E177" s="156">
        <v>230</v>
      </c>
      <c r="F177" s="69">
        <v>220</v>
      </c>
      <c r="G177" s="69">
        <v>210</v>
      </c>
      <c r="H177" s="70">
        <v>200</v>
      </c>
      <c r="I177" s="67">
        <v>200</v>
      </c>
      <c r="J177" s="164">
        <v>200</v>
      </c>
      <c r="K177" s="79">
        <v>220</v>
      </c>
    </row>
    <row r="178" spans="1:11" s="20" customFormat="1" ht="13.5" customHeight="1">
      <c r="A178" s="34">
        <v>5</v>
      </c>
      <c r="B178" s="39" t="s">
        <v>21</v>
      </c>
      <c r="C178" s="67">
        <v>160</v>
      </c>
      <c r="D178" s="67">
        <v>170</v>
      </c>
      <c r="E178" s="156">
        <v>180</v>
      </c>
      <c r="F178" s="69">
        <v>170</v>
      </c>
      <c r="G178" s="69">
        <v>160</v>
      </c>
      <c r="H178" s="70">
        <v>150</v>
      </c>
      <c r="I178" s="67">
        <v>150</v>
      </c>
      <c r="J178" s="164">
        <v>150</v>
      </c>
      <c r="K178" s="79">
        <v>170</v>
      </c>
    </row>
    <row r="179" spans="1:11" s="20" customFormat="1" ht="13.5" customHeight="1">
      <c r="A179" s="34">
        <v>6</v>
      </c>
      <c r="B179" s="39" t="s">
        <v>22</v>
      </c>
      <c r="C179" s="67">
        <v>140</v>
      </c>
      <c r="D179" s="67">
        <v>140</v>
      </c>
      <c r="E179" s="156">
        <v>145</v>
      </c>
      <c r="F179" s="69">
        <v>135</v>
      </c>
      <c r="G179" s="69">
        <v>130</v>
      </c>
      <c r="H179" s="70">
        <v>125</v>
      </c>
      <c r="I179" s="67">
        <v>125</v>
      </c>
      <c r="J179" s="164">
        <v>125</v>
      </c>
      <c r="K179" s="79">
        <v>140</v>
      </c>
    </row>
    <row r="180" spans="1:11" s="20" customFormat="1" ht="13.5" customHeight="1">
      <c r="A180" s="34">
        <v>7</v>
      </c>
      <c r="B180" s="39" t="s">
        <v>51</v>
      </c>
      <c r="C180" s="67">
        <v>60</v>
      </c>
      <c r="D180" s="67">
        <v>60</v>
      </c>
      <c r="E180" s="156">
        <v>75</v>
      </c>
      <c r="F180" s="69">
        <v>90</v>
      </c>
      <c r="G180" s="69">
        <v>100</v>
      </c>
      <c r="H180" s="70">
        <v>110</v>
      </c>
      <c r="I180" s="67">
        <v>120</v>
      </c>
      <c r="J180" s="164">
        <v>120</v>
      </c>
      <c r="K180" s="79">
        <v>130</v>
      </c>
    </row>
    <row r="181" spans="1:11" s="20" customFormat="1" ht="13.5" customHeight="1">
      <c r="A181" s="34">
        <v>8</v>
      </c>
      <c r="B181" s="39" t="s">
        <v>25</v>
      </c>
      <c r="C181" s="67">
        <v>120</v>
      </c>
      <c r="D181" s="67">
        <v>120</v>
      </c>
      <c r="E181" s="156">
        <v>125</v>
      </c>
      <c r="F181" s="69">
        <v>120</v>
      </c>
      <c r="G181" s="69">
        <v>115</v>
      </c>
      <c r="H181" s="70">
        <v>110</v>
      </c>
      <c r="I181" s="67">
        <v>110</v>
      </c>
      <c r="J181" s="164">
        <v>95</v>
      </c>
      <c r="K181" s="79">
        <v>90</v>
      </c>
    </row>
    <row r="182" spans="1:11" s="20" customFormat="1" ht="13.5" customHeight="1">
      <c r="A182" s="34">
        <v>9</v>
      </c>
      <c r="B182" s="39" t="s">
        <v>30</v>
      </c>
      <c r="C182" s="67">
        <v>190</v>
      </c>
      <c r="D182" s="67">
        <v>200</v>
      </c>
      <c r="E182" s="156">
        <v>210</v>
      </c>
      <c r="F182" s="69">
        <v>195</v>
      </c>
      <c r="G182" s="69">
        <v>185</v>
      </c>
      <c r="H182" s="70">
        <v>175</v>
      </c>
      <c r="I182" s="67">
        <v>195</v>
      </c>
      <c r="J182" s="164">
        <v>220</v>
      </c>
      <c r="K182" s="79">
        <v>220</v>
      </c>
    </row>
    <row r="183" spans="1:11" s="20" customFormat="1" ht="13.5" customHeight="1">
      <c r="A183" s="34">
        <v>10</v>
      </c>
      <c r="B183" s="39" t="s">
        <v>92</v>
      </c>
      <c r="C183" s="67">
        <v>190</v>
      </c>
      <c r="D183" s="67">
        <v>200</v>
      </c>
      <c r="E183" s="156">
        <v>210</v>
      </c>
      <c r="F183" s="69">
        <v>195</v>
      </c>
      <c r="G183" s="69">
        <v>185</v>
      </c>
      <c r="H183" s="70">
        <v>175</v>
      </c>
      <c r="I183" s="67">
        <v>175</v>
      </c>
      <c r="J183" s="164">
        <v>175</v>
      </c>
      <c r="K183" s="79">
        <v>180</v>
      </c>
    </row>
    <row r="184" spans="1:11" s="20" customFormat="1" ht="13.5" customHeight="1">
      <c r="A184" s="34">
        <v>11</v>
      </c>
      <c r="B184" s="39" t="s">
        <v>19</v>
      </c>
      <c r="C184" s="67">
        <v>100</v>
      </c>
      <c r="D184" s="67">
        <v>110</v>
      </c>
      <c r="E184" s="156">
        <v>125</v>
      </c>
      <c r="F184" s="69">
        <v>120</v>
      </c>
      <c r="G184" s="69">
        <v>115</v>
      </c>
      <c r="H184" s="70">
        <v>110</v>
      </c>
      <c r="I184" s="67">
        <v>110</v>
      </c>
      <c r="J184" s="164">
        <v>110</v>
      </c>
      <c r="K184" s="79">
        <v>140</v>
      </c>
    </row>
    <row r="185" spans="1:11" s="20" customFormat="1" ht="13.5" customHeight="1">
      <c r="A185" s="34">
        <v>12</v>
      </c>
      <c r="B185" s="39" t="s">
        <v>165</v>
      </c>
      <c r="C185" s="67">
        <v>70</v>
      </c>
      <c r="D185" s="67">
        <v>80</v>
      </c>
      <c r="E185" s="156">
        <v>105</v>
      </c>
      <c r="F185" s="69">
        <v>100</v>
      </c>
      <c r="G185" s="69">
        <v>100</v>
      </c>
      <c r="H185" s="70">
        <v>95</v>
      </c>
      <c r="I185" s="67">
        <v>95</v>
      </c>
      <c r="J185" s="164">
        <v>95</v>
      </c>
      <c r="K185" s="79">
        <v>95</v>
      </c>
    </row>
    <row r="186" spans="1:11" s="20" customFormat="1" ht="27" customHeight="1">
      <c r="A186" s="34">
        <v>13</v>
      </c>
      <c r="B186" s="39" t="s">
        <v>164</v>
      </c>
      <c r="C186" s="67">
        <v>80</v>
      </c>
      <c r="D186" s="67">
        <v>90</v>
      </c>
      <c r="E186" s="156">
        <v>95</v>
      </c>
      <c r="F186" s="69">
        <v>90</v>
      </c>
      <c r="G186" s="69">
        <v>90</v>
      </c>
      <c r="H186" s="70">
        <v>90</v>
      </c>
      <c r="I186" s="67">
        <v>90</v>
      </c>
      <c r="J186" s="164">
        <v>90</v>
      </c>
      <c r="K186" s="79">
        <v>100</v>
      </c>
    </row>
    <row r="187" spans="1:11" s="20" customFormat="1" ht="13.5" customHeight="1">
      <c r="A187" s="34">
        <v>14</v>
      </c>
      <c r="B187" s="39" t="s">
        <v>94</v>
      </c>
      <c r="C187" s="67"/>
      <c r="D187" s="67">
        <v>100</v>
      </c>
      <c r="E187" s="156">
        <v>105</v>
      </c>
      <c r="F187" s="69">
        <v>100</v>
      </c>
      <c r="G187" s="69">
        <v>95</v>
      </c>
      <c r="H187" s="70">
        <v>90</v>
      </c>
      <c r="I187" s="67">
        <v>90</v>
      </c>
      <c r="J187" s="164">
        <v>90</v>
      </c>
      <c r="K187" s="79">
        <v>90</v>
      </c>
    </row>
    <row r="188" spans="1:11" s="20" customFormat="1" ht="13.5" customHeight="1">
      <c r="A188" s="41">
        <v>15</v>
      </c>
      <c r="B188" s="39" t="s">
        <v>95</v>
      </c>
      <c r="C188" s="71"/>
      <c r="D188" s="71"/>
      <c r="E188" s="156">
        <v>100</v>
      </c>
      <c r="F188" s="69">
        <v>95</v>
      </c>
      <c r="G188" s="69">
        <v>90</v>
      </c>
      <c r="H188" s="70">
        <v>85</v>
      </c>
      <c r="I188" s="67">
        <v>85</v>
      </c>
      <c r="J188" s="164">
        <v>85</v>
      </c>
      <c r="K188" s="79">
        <v>95</v>
      </c>
    </row>
    <row r="189" spans="1:11" s="20" customFormat="1" ht="13.5" customHeight="1">
      <c r="A189" s="41">
        <v>16</v>
      </c>
      <c r="B189" s="81" t="s">
        <v>96</v>
      </c>
      <c r="C189" s="71"/>
      <c r="D189" s="67"/>
      <c r="E189" s="157">
        <v>100</v>
      </c>
      <c r="F189" s="68">
        <v>95</v>
      </c>
      <c r="G189" s="68">
        <v>90</v>
      </c>
      <c r="H189" s="72">
        <v>85</v>
      </c>
      <c r="I189" s="67">
        <v>85</v>
      </c>
      <c r="J189" s="173">
        <v>85</v>
      </c>
      <c r="K189" s="79">
        <v>75</v>
      </c>
    </row>
    <row r="190" spans="1:11" s="20" customFormat="1" ht="24.75" customHeight="1" thickBot="1">
      <c r="A190" s="50">
        <v>17</v>
      </c>
      <c r="B190" s="82" t="s">
        <v>111</v>
      </c>
      <c r="C190" s="71"/>
      <c r="D190" s="71"/>
      <c r="E190" s="71"/>
      <c r="F190" s="71"/>
      <c r="G190" s="71"/>
      <c r="H190" s="77"/>
      <c r="I190" s="71">
        <v>70</v>
      </c>
      <c r="J190" s="173">
        <v>70</v>
      </c>
      <c r="K190" s="80">
        <v>70</v>
      </c>
    </row>
    <row r="191" spans="1:11" s="12" customFormat="1" ht="16.5" thickBot="1">
      <c r="A191" s="114" t="s">
        <v>0</v>
      </c>
      <c r="B191" s="24"/>
      <c r="C191" s="15">
        <f>SUM(C174:C189)</f>
        <v>2100</v>
      </c>
      <c r="D191" s="18">
        <f>SUM(D174:D189)</f>
        <v>2330</v>
      </c>
      <c r="E191" s="18">
        <f>SUM(E174:E189)</f>
        <v>2720</v>
      </c>
      <c r="F191" s="17">
        <f>SUM(F174:F189)</f>
        <v>2610</v>
      </c>
      <c r="G191" s="16">
        <f>SUM(G174:G189)</f>
        <v>2505</v>
      </c>
      <c r="H191" s="83">
        <f>SUM(H174:H190)</f>
        <v>2375</v>
      </c>
      <c r="I191" s="83">
        <f>SUM(I174:I190)</f>
        <v>2475</v>
      </c>
      <c r="J191" s="78">
        <f>SUM(J174:J190)</f>
        <v>2485</v>
      </c>
      <c r="K191" s="202">
        <f>SUM(K174:K190)</f>
        <v>2605</v>
      </c>
    </row>
    <row r="192" spans="1:11" s="12" customFormat="1" ht="20.25" customHeight="1" thickBot="1">
      <c r="A192" s="210" t="s">
        <v>145</v>
      </c>
      <c r="B192" s="213"/>
      <c r="C192" s="213"/>
      <c r="D192" s="213"/>
      <c r="E192" s="213"/>
      <c r="F192" s="213"/>
      <c r="G192" s="213"/>
      <c r="H192" s="213"/>
      <c r="I192" s="213"/>
      <c r="J192" s="213"/>
      <c r="K192" s="214"/>
    </row>
    <row r="193" spans="1:11" s="20" customFormat="1" ht="13.5" customHeight="1">
      <c r="A193" s="48">
        <v>1</v>
      </c>
      <c r="B193" s="49" t="s">
        <v>167</v>
      </c>
      <c r="C193" s="64">
        <v>600</v>
      </c>
      <c r="D193" s="64">
        <v>600</v>
      </c>
      <c r="E193" s="155">
        <v>660</v>
      </c>
      <c r="F193" s="65">
        <v>640</v>
      </c>
      <c r="G193" s="65">
        <v>580</v>
      </c>
      <c r="H193" s="66">
        <v>550</v>
      </c>
      <c r="I193" s="64">
        <v>530</v>
      </c>
      <c r="J193" s="164">
        <v>400</v>
      </c>
      <c r="K193" s="161">
        <v>450</v>
      </c>
    </row>
    <row r="194" spans="1:11" s="20" customFormat="1" ht="13.5" customHeight="1">
      <c r="A194" s="34">
        <v>2</v>
      </c>
      <c r="B194" s="39" t="s">
        <v>168</v>
      </c>
      <c r="C194" s="67">
        <v>190</v>
      </c>
      <c r="D194" s="67">
        <v>190</v>
      </c>
      <c r="E194" s="156">
        <v>230</v>
      </c>
      <c r="F194" s="69">
        <v>220</v>
      </c>
      <c r="G194" s="69">
        <v>210</v>
      </c>
      <c r="H194" s="70">
        <v>200</v>
      </c>
      <c r="I194" s="67">
        <v>200</v>
      </c>
      <c r="J194" s="164">
        <v>175</v>
      </c>
      <c r="K194" s="79">
        <v>185</v>
      </c>
    </row>
    <row r="195" spans="1:11" s="20" customFormat="1" ht="13.5" customHeight="1">
      <c r="A195" s="34">
        <v>3</v>
      </c>
      <c r="B195" s="39" t="s">
        <v>169</v>
      </c>
      <c r="C195" s="67"/>
      <c r="D195" s="67">
        <v>100</v>
      </c>
      <c r="E195" s="156">
        <v>100</v>
      </c>
      <c r="F195" s="69">
        <v>90</v>
      </c>
      <c r="G195" s="69">
        <v>90</v>
      </c>
      <c r="H195" s="70">
        <v>90</v>
      </c>
      <c r="I195" s="67">
        <v>80</v>
      </c>
      <c r="J195" s="164">
        <v>75</v>
      </c>
      <c r="K195" s="79">
        <v>80</v>
      </c>
    </row>
    <row r="196" spans="1:11" s="20" customFormat="1" ht="24.75" customHeight="1">
      <c r="A196" s="34">
        <v>4</v>
      </c>
      <c r="B196" s="39" t="s">
        <v>159</v>
      </c>
      <c r="C196" s="67">
        <v>150</v>
      </c>
      <c r="D196" s="67">
        <v>150</v>
      </c>
      <c r="E196" s="156">
        <v>190</v>
      </c>
      <c r="F196" s="69">
        <v>210</v>
      </c>
      <c r="G196" s="69">
        <v>230</v>
      </c>
      <c r="H196" s="70">
        <v>220</v>
      </c>
      <c r="I196" s="67">
        <v>220</v>
      </c>
      <c r="J196" s="164">
        <v>200</v>
      </c>
      <c r="K196" s="79">
        <v>210</v>
      </c>
    </row>
    <row r="197" spans="1:11" s="20" customFormat="1" ht="13.5" customHeight="1">
      <c r="A197" s="34">
        <v>5</v>
      </c>
      <c r="B197" s="39" t="s">
        <v>170</v>
      </c>
      <c r="C197" s="67">
        <v>50</v>
      </c>
      <c r="D197" s="67">
        <v>50</v>
      </c>
      <c r="E197" s="156">
        <v>55</v>
      </c>
      <c r="F197" s="69">
        <v>55</v>
      </c>
      <c r="G197" s="69">
        <v>50</v>
      </c>
      <c r="H197" s="70">
        <v>50</v>
      </c>
      <c r="I197" s="67">
        <v>50</v>
      </c>
      <c r="J197" s="164">
        <v>40</v>
      </c>
      <c r="K197" s="79">
        <v>40</v>
      </c>
    </row>
    <row r="198" spans="1:11" s="20" customFormat="1" ht="26.25" customHeight="1">
      <c r="A198" s="34">
        <v>6</v>
      </c>
      <c r="B198" s="39" t="s">
        <v>97</v>
      </c>
      <c r="C198" s="67"/>
      <c r="D198" s="67">
        <v>100</v>
      </c>
      <c r="E198" s="156">
        <v>115</v>
      </c>
      <c r="F198" s="69">
        <v>105</v>
      </c>
      <c r="G198" s="69">
        <v>100</v>
      </c>
      <c r="H198" s="70">
        <v>95</v>
      </c>
      <c r="I198" s="67">
        <v>95</v>
      </c>
      <c r="J198" s="164">
        <v>95</v>
      </c>
      <c r="K198" s="79">
        <v>95</v>
      </c>
    </row>
    <row r="199" spans="1:11" s="20" customFormat="1" ht="13.5" customHeight="1">
      <c r="A199" s="34">
        <v>7</v>
      </c>
      <c r="B199" s="39" t="s">
        <v>98</v>
      </c>
      <c r="C199" s="67"/>
      <c r="D199" s="67">
        <v>150</v>
      </c>
      <c r="E199" s="156">
        <v>180</v>
      </c>
      <c r="F199" s="69">
        <v>170</v>
      </c>
      <c r="G199" s="69">
        <v>160</v>
      </c>
      <c r="H199" s="70">
        <v>150</v>
      </c>
      <c r="I199" s="67">
        <v>150</v>
      </c>
      <c r="J199" s="164">
        <v>150</v>
      </c>
      <c r="K199" s="79">
        <v>160</v>
      </c>
    </row>
    <row r="200" spans="1:11" s="20" customFormat="1" ht="13.5" customHeight="1">
      <c r="A200" s="34">
        <v>8</v>
      </c>
      <c r="B200" s="39" t="s">
        <v>123</v>
      </c>
      <c r="C200" s="67">
        <v>100</v>
      </c>
      <c r="D200" s="67">
        <v>110</v>
      </c>
      <c r="E200" s="156">
        <v>130</v>
      </c>
      <c r="F200" s="69">
        <v>125</v>
      </c>
      <c r="G200" s="69">
        <v>120</v>
      </c>
      <c r="H200" s="70">
        <v>115</v>
      </c>
      <c r="I200" s="67">
        <v>115</v>
      </c>
      <c r="J200" s="164">
        <v>100</v>
      </c>
      <c r="K200" s="79">
        <v>100</v>
      </c>
    </row>
    <row r="201" spans="1:11" s="20" customFormat="1" ht="13.5" customHeight="1">
      <c r="A201" s="34">
        <v>9</v>
      </c>
      <c r="B201" s="39" t="s">
        <v>171</v>
      </c>
      <c r="C201" s="67">
        <v>240</v>
      </c>
      <c r="D201" s="67">
        <v>250</v>
      </c>
      <c r="E201" s="156">
        <v>285</v>
      </c>
      <c r="F201" s="69">
        <v>275</v>
      </c>
      <c r="G201" s="69">
        <v>265</v>
      </c>
      <c r="H201" s="70">
        <v>250</v>
      </c>
      <c r="I201" s="67">
        <v>250</v>
      </c>
      <c r="J201" s="164">
        <v>250</v>
      </c>
      <c r="K201" s="79">
        <v>300</v>
      </c>
    </row>
    <row r="202" spans="1:11" s="20" customFormat="1" ht="17.25" customHeight="1">
      <c r="A202" s="34">
        <v>10</v>
      </c>
      <c r="B202" s="39" t="s">
        <v>122</v>
      </c>
      <c r="C202" s="67">
        <v>100</v>
      </c>
      <c r="D202" s="67">
        <v>120</v>
      </c>
      <c r="E202" s="156">
        <v>160</v>
      </c>
      <c r="F202" s="69">
        <v>150</v>
      </c>
      <c r="G202" s="69">
        <v>140</v>
      </c>
      <c r="H202" s="70">
        <v>135</v>
      </c>
      <c r="I202" s="67">
        <v>155</v>
      </c>
      <c r="J202" s="164">
        <v>180</v>
      </c>
      <c r="K202" s="79">
        <v>180</v>
      </c>
    </row>
    <row r="203" spans="1:11" s="20" customFormat="1" ht="24" customHeight="1">
      <c r="A203" s="34">
        <v>11</v>
      </c>
      <c r="B203" s="39" t="s">
        <v>99</v>
      </c>
      <c r="C203" s="67">
        <v>160</v>
      </c>
      <c r="D203" s="67">
        <v>170</v>
      </c>
      <c r="E203" s="156">
        <v>190</v>
      </c>
      <c r="F203" s="69">
        <v>175</v>
      </c>
      <c r="G203" s="69">
        <v>165</v>
      </c>
      <c r="H203" s="70">
        <v>155</v>
      </c>
      <c r="I203" s="67">
        <v>155</v>
      </c>
      <c r="J203" s="164">
        <v>155</v>
      </c>
      <c r="K203" s="79">
        <v>170</v>
      </c>
    </row>
    <row r="204" spans="1:11" s="20" customFormat="1" ht="13.5" customHeight="1">
      <c r="A204" s="34">
        <v>12</v>
      </c>
      <c r="B204" s="39" t="s">
        <v>172</v>
      </c>
      <c r="C204" s="67">
        <v>130</v>
      </c>
      <c r="D204" s="67">
        <v>160</v>
      </c>
      <c r="E204" s="156">
        <v>200</v>
      </c>
      <c r="F204" s="69">
        <v>190</v>
      </c>
      <c r="G204" s="69">
        <v>180</v>
      </c>
      <c r="H204" s="70">
        <v>170</v>
      </c>
      <c r="I204" s="67">
        <v>170</v>
      </c>
      <c r="J204" s="164">
        <v>170</v>
      </c>
      <c r="K204" s="79">
        <v>170</v>
      </c>
    </row>
    <row r="205" spans="1:11" s="20" customFormat="1" ht="13.5" customHeight="1">
      <c r="A205" s="34">
        <v>13</v>
      </c>
      <c r="B205" s="39" t="s">
        <v>173</v>
      </c>
      <c r="C205" s="67">
        <v>130</v>
      </c>
      <c r="D205" s="67">
        <v>140</v>
      </c>
      <c r="E205" s="156">
        <v>180</v>
      </c>
      <c r="F205" s="69">
        <v>170</v>
      </c>
      <c r="G205" s="69">
        <v>160</v>
      </c>
      <c r="H205" s="70">
        <v>150</v>
      </c>
      <c r="I205" s="67">
        <v>150</v>
      </c>
      <c r="J205" s="164">
        <v>150</v>
      </c>
      <c r="K205" s="79">
        <v>170</v>
      </c>
    </row>
    <row r="206" spans="1:11" s="20" customFormat="1" ht="13.5" customHeight="1">
      <c r="A206" s="34">
        <v>14</v>
      </c>
      <c r="B206" s="39" t="s">
        <v>174</v>
      </c>
      <c r="C206" s="67">
        <v>120</v>
      </c>
      <c r="D206" s="67">
        <v>130</v>
      </c>
      <c r="E206" s="156">
        <v>170</v>
      </c>
      <c r="F206" s="69">
        <v>160</v>
      </c>
      <c r="G206" s="69">
        <v>150</v>
      </c>
      <c r="H206" s="70">
        <v>145</v>
      </c>
      <c r="I206" s="67">
        <v>145</v>
      </c>
      <c r="J206" s="164">
        <v>145</v>
      </c>
      <c r="K206" s="79">
        <v>140</v>
      </c>
    </row>
    <row r="207" spans="1:11" s="20" customFormat="1" ht="15" customHeight="1">
      <c r="A207" s="41">
        <v>15</v>
      </c>
      <c r="B207" s="39" t="s">
        <v>100</v>
      </c>
      <c r="C207" s="71"/>
      <c r="D207" s="71">
        <v>150</v>
      </c>
      <c r="E207" s="156">
        <v>180</v>
      </c>
      <c r="F207" s="69">
        <v>170</v>
      </c>
      <c r="G207" s="69">
        <v>180</v>
      </c>
      <c r="H207" s="70">
        <v>180</v>
      </c>
      <c r="I207" s="67">
        <v>180</v>
      </c>
      <c r="J207" s="164">
        <v>180</v>
      </c>
      <c r="K207" s="79">
        <v>180</v>
      </c>
    </row>
    <row r="208" spans="1:11" s="20" customFormat="1" ht="13.5" customHeight="1">
      <c r="A208" s="41">
        <v>16</v>
      </c>
      <c r="B208" s="39" t="s">
        <v>101</v>
      </c>
      <c r="C208" s="71"/>
      <c r="D208" s="71"/>
      <c r="E208" s="156">
        <v>100</v>
      </c>
      <c r="F208" s="69">
        <v>95</v>
      </c>
      <c r="G208" s="69">
        <v>90</v>
      </c>
      <c r="H208" s="70">
        <v>85</v>
      </c>
      <c r="I208" s="67">
        <v>85</v>
      </c>
      <c r="J208" s="164">
        <v>70</v>
      </c>
      <c r="K208" s="79">
        <v>70</v>
      </c>
    </row>
    <row r="209" spans="1:11" s="20" customFormat="1" ht="29.25" customHeight="1">
      <c r="A209" s="41">
        <v>17</v>
      </c>
      <c r="B209" s="39" t="s">
        <v>102</v>
      </c>
      <c r="C209" s="71"/>
      <c r="D209" s="71"/>
      <c r="E209" s="156">
        <v>150</v>
      </c>
      <c r="F209" s="69">
        <v>140</v>
      </c>
      <c r="G209" s="69">
        <v>135</v>
      </c>
      <c r="H209" s="70">
        <v>130</v>
      </c>
      <c r="I209" s="67">
        <v>130</v>
      </c>
      <c r="J209" s="164">
        <v>130</v>
      </c>
      <c r="K209" s="79">
        <v>120</v>
      </c>
    </row>
    <row r="210" spans="1:11" s="20" customFormat="1" ht="16.5" customHeight="1" thickBot="1">
      <c r="A210" s="41">
        <v>18</v>
      </c>
      <c r="B210" s="39" t="s">
        <v>175</v>
      </c>
      <c r="C210" s="71"/>
      <c r="D210" s="76"/>
      <c r="E210" s="157">
        <v>100</v>
      </c>
      <c r="F210" s="68">
        <v>95</v>
      </c>
      <c r="G210" s="68">
        <v>90</v>
      </c>
      <c r="H210" s="72">
        <v>85</v>
      </c>
      <c r="I210" s="71">
        <v>85</v>
      </c>
      <c r="J210" s="164">
        <v>85</v>
      </c>
      <c r="K210" s="80">
        <v>85</v>
      </c>
    </row>
    <row r="211" spans="1:11" s="12" customFormat="1" ht="16.5" thickBot="1">
      <c r="A211" s="114" t="s">
        <v>0</v>
      </c>
      <c r="B211" s="24"/>
      <c r="C211" s="15">
        <f aca="true" t="shared" si="9" ref="C211:J211">SUM(C193:C210)</f>
        <v>1970</v>
      </c>
      <c r="D211" s="18">
        <f t="shared" si="9"/>
        <v>2570</v>
      </c>
      <c r="E211" s="18">
        <f t="shared" si="9"/>
        <v>3375</v>
      </c>
      <c r="F211" s="17">
        <f t="shared" si="9"/>
        <v>3235</v>
      </c>
      <c r="G211" s="16">
        <f t="shared" si="9"/>
        <v>3095</v>
      </c>
      <c r="H211" s="78">
        <f t="shared" si="9"/>
        <v>2955</v>
      </c>
      <c r="I211" s="83">
        <f t="shared" si="9"/>
        <v>2945</v>
      </c>
      <c r="J211" s="78">
        <f t="shared" si="9"/>
        <v>2750</v>
      </c>
      <c r="K211" s="202">
        <f>SUM(K193:K210)</f>
        <v>2905</v>
      </c>
    </row>
    <row r="212" spans="1:11" s="33" customFormat="1" ht="17.25" customHeight="1" thickBot="1">
      <c r="A212" s="210" t="s">
        <v>146</v>
      </c>
      <c r="B212" s="213"/>
      <c r="C212" s="213"/>
      <c r="D212" s="213"/>
      <c r="E212" s="213"/>
      <c r="F212" s="213"/>
      <c r="G212" s="213"/>
      <c r="H212" s="213"/>
      <c r="I212" s="213"/>
      <c r="J212" s="213"/>
      <c r="K212" s="214"/>
    </row>
    <row r="213" spans="1:11" s="20" customFormat="1" ht="13.5" customHeight="1">
      <c r="A213" s="48">
        <v>1</v>
      </c>
      <c r="B213" s="49" t="s">
        <v>176</v>
      </c>
      <c r="C213" s="64">
        <v>140</v>
      </c>
      <c r="D213" s="64">
        <v>150</v>
      </c>
      <c r="E213" s="155">
        <v>165</v>
      </c>
      <c r="F213" s="65">
        <v>155</v>
      </c>
      <c r="G213" s="65">
        <v>150</v>
      </c>
      <c r="H213" s="60">
        <v>145</v>
      </c>
      <c r="I213" s="64">
        <v>145</v>
      </c>
      <c r="J213" s="164">
        <v>145</v>
      </c>
      <c r="K213" s="161">
        <v>150</v>
      </c>
    </row>
    <row r="214" spans="1:11" s="20" customFormat="1" ht="13.5" customHeight="1">
      <c r="A214" s="34">
        <v>2</v>
      </c>
      <c r="B214" s="39" t="s">
        <v>177</v>
      </c>
      <c r="C214" s="67">
        <v>120</v>
      </c>
      <c r="D214" s="67">
        <v>140</v>
      </c>
      <c r="E214" s="156">
        <v>155</v>
      </c>
      <c r="F214" s="69">
        <v>145</v>
      </c>
      <c r="G214" s="69">
        <v>140</v>
      </c>
      <c r="H214" s="40">
        <v>130</v>
      </c>
      <c r="I214" s="67">
        <v>130</v>
      </c>
      <c r="J214" s="164">
        <v>130</v>
      </c>
      <c r="K214" s="79">
        <v>150</v>
      </c>
    </row>
    <row r="215" spans="1:11" s="20" customFormat="1" ht="13.5" customHeight="1">
      <c r="A215" s="34">
        <v>3</v>
      </c>
      <c r="B215" s="39" t="s">
        <v>178</v>
      </c>
      <c r="C215" s="67">
        <v>150</v>
      </c>
      <c r="D215" s="67">
        <v>160</v>
      </c>
      <c r="E215" s="156">
        <v>180</v>
      </c>
      <c r="F215" s="69">
        <v>170</v>
      </c>
      <c r="G215" s="69">
        <v>160</v>
      </c>
      <c r="H215" s="40">
        <v>150</v>
      </c>
      <c r="I215" s="67">
        <v>150</v>
      </c>
      <c r="J215" s="164">
        <v>150</v>
      </c>
      <c r="K215" s="79">
        <v>170</v>
      </c>
    </row>
    <row r="216" spans="1:11" s="20" customFormat="1" ht="13.5" customHeight="1">
      <c r="A216" s="34">
        <v>4</v>
      </c>
      <c r="B216" s="39" t="s">
        <v>179</v>
      </c>
      <c r="C216" s="67">
        <v>110</v>
      </c>
      <c r="D216" s="67">
        <v>120</v>
      </c>
      <c r="E216" s="156">
        <v>135</v>
      </c>
      <c r="F216" s="69">
        <v>125</v>
      </c>
      <c r="G216" s="69">
        <v>120</v>
      </c>
      <c r="H216" s="40">
        <v>115</v>
      </c>
      <c r="I216" s="67">
        <v>115</v>
      </c>
      <c r="J216" s="164">
        <v>115</v>
      </c>
      <c r="K216" s="79">
        <v>115</v>
      </c>
    </row>
    <row r="217" spans="1:11" s="20" customFormat="1" ht="13.5" customHeight="1">
      <c r="A217" s="34">
        <v>5</v>
      </c>
      <c r="B217" s="39" t="s">
        <v>180</v>
      </c>
      <c r="C217" s="67">
        <v>110</v>
      </c>
      <c r="D217" s="67">
        <v>140</v>
      </c>
      <c r="E217" s="156">
        <v>155</v>
      </c>
      <c r="F217" s="69">
        <v>145</v>
      </c>
      <c r="G217" s="69">
        <v>140</v>
      </c>
      <c r="H217" s="40">
        <v>135</v>
      </c>
      <c r="I217" s="67">
        <v>135</v>
      </c>
      <c r="J217" s="164">
        <v>135</v>
      </c>
      <c r="K217" s="79">
        <v>150</v>
      </c>
    </row>
    <row r="218" spans="1:11" s="20" customFormat="1" ht="13.5" customHeight="1">
      <c r="A218" s="34">
        <v>6</v>
      </c>
      <c r="B218" s="39" t="s">
        <v>181</v>
      </c>
      <c r="C218" s="67"/>
      <c r="D218" s="67">
        <v>120</v>
      </c>
      <c r="E218" s="156">
        <v>125</v>
      </c>
      <c r="F218" s="69">
        <v>120</v>
      </c>
      <c r="G218" s="69">
        <v>115</v>
      </c>
      <c r="H218" s="40">
        <v>110</v>
      </c>
      <c r="I218" s="67">
        <v>110</v>
      </c>
      <c r="J218" s="164">
        <v>110</v>
      </c>
      <c r="K218" s="79">
        <v>110</v>
      </c>
    </row>
    <row r="219" spans="1:11" s="20" customFormat="1" ht="13.5" customHeight="1">
      <c r="A219" s="34">
        <v>7</v>
      </c>
      <c r="B219" s="39" t="s">
        <v>182</v>
      </c>
      <c r="C219" s="67">
        <v>125</v>
      </c>
      <c r="D219" s="67">
        <v>130</v>
      </c>
      <c r="E219" s="156">
        <v>135</v>
      </c>
      <c r="F219" s="69">
        <v>130</v>
      </c>
      <c r="G219" s="69">
        <v>125</v>
      </c>
      <c r="H219" s="40">
        <v>120</v>
      </c>
      <c r="I219" s="67">
        <v>120</v>
      </c>
      <c r="J219" s="164">
        <v>120</v>
      </c>
      <c r="K219" s="79">
        <v>150</v>
      </c>
    </row>
    <row r="220" spans="1:11" s="20" customFormat="1" ht="13.5" customHeight="1">
      <c r="A220" s="34">
        <v>8</v>
      </c>
      <c r="B220" s="39" t="s">
        <v>183</v>
      </c>
      <c r="C220" s="67">
        <v>110</v>
      </c>
      <c r="D220" s="67">
        <v>110</v>
      </c>
      <c r="E220" s="156">
        <v>115</v>
      </c>
      <c r="F220" s="69">
        <v>110</v>
      </c>
      <c r="G220" s="69">
        <v>105</v>
      </c>
      <c r="H220" s="40">
        <v>100</v>
      </c>
      <c r="I220" s="67">
        <v>100</v>
      </c>
      <c r="J220" s="164">
        <v>100</v>
      </c>
      <c r="K220" s="79">
        <v>120</v>
      </c>
    </row>
    <row r="221" spans="1:11" s="20" customFormat="1" ht="13.5" customHeight="1">
      <c r="A221" s="34">
        <v>9</v>
      </c>
      <c r="B221" s="39" t="s">
        <v>184</v>
      </c>
      <c r="C221" s="67">
        <v>60</v>
      </c>
      <c r="D221" s="67">
        <v>60</v>
      </c>
      <c r="E221" s="156">
        <v>65</v>
      </c>
      <c r="F221" s="69">
        <v>60</v>
      </c>
      <c r="G221" s="69">
        <v>55</v>
      </c>
      <c r="H221" s="40">
        <v>50</v>
      </c>
      <c r="I221" s="67">
        <v>50</v>
      </c>
      <c r="J221" s="168">
        <v>50</v>
      </c>
      <c r="K221" s="79">
        <v>60</v>
      </c>
    </row>
    <row r="222" spans="1:11" s="20" customFormat="1" ht="13.5" customHeight="1">
      <c r="A222" s="34">
        <v>10</v>
      </c>
      <c r="B222" s="39" t="s">
        <v>185</v>
      </c>
      <c r="C222" s="67">
        <v>80</v>
      </c>
      <c r="D222" s="67">
        <v>80</v>
      </c>
      <c r="E222" s="156">
        <v>85</v>
      </c>
      <c r="F222" s="69">
        <v>80</v>
      </c>
      <c r="G222" s="69">
        <v>80</v>
      </c>
      <c r="H222" s="40">
        <v>75</v>
      </c>
      <c r="I222" s="67">
        <v>75</v>
      </c>
      <c r="J222" s="164">
        <v>75</v>
      </c>
      <c r="K222" s="79">
        <v>95</v>
      </c>
    </row>
    <row r="223" spans="1:11" s="20" customFormat="1" ht="13.5" customHeight="1">
      <c r="A223" s="34">
        <v>11</v>
      </c>
      <c r="B223" s="39" t="s">
        <v>186</v>
      </c>
      <c r="C223" s="67">
        <v>80</v>
      </c>
      <c r="D223" s="67">
        <v>80</v>
      </c>
      <c r="E223" s="156">
        <v>95</v>
      </c>
      <c r="F223" s="69">
        <v>110</v>
      </c>
      <c r="G223" s="69">
        <v>120</v>
      </c>
      <c r="H223" s="40">
        <v>130</v>
      </c>
      <c r="I223" s="67">
        <v>135</v>
      </c>
      <c r="J223" s="164">
        <v>135</v>
      </c>
      <c r="K223" s="79">
        <v>135</v>
      </c>
    </row>
    <row r="224" spans="1:11" s="20" customFormat="1" ht="13.5" customHeight="1">
      <c r="A224" s="34">
        <v>12</v>
      </c>
      <c r="B224" s="39" t="s">
        <v>187</v>
      </c>
      <c r="C224" s="67"/>
      <c r="D224" s="67"/>
      <c r="E224" s="156"/>
      <c r="F224" s="69">
        <v>60</v>
      </c>
      <c r="G224" s="69">
        <v>60</v>
      </c>
      <c r="H224" s="40">
        <v>55</v>
      </c>
      <c r="I224" s="67">
        <v>55</v>
      </c>
      <c r="J224" s="164">
        <v>55</v>
      </c>
      <c r="K224" s="79">
        <v>55</v>
      </c>
    </row>
    <row r="225" spans="1:11" s="20" customFormat="1" ht="13.5" customHeight="1">
      <c r="A225" s="34">
        <v>13</v>
      </c>
      <c r="B225" s="39" t="s">
        <v>188</v>
      </c>
      <c r="C225" s="67">
        <v>125</v>
      </c>
      <c r="D225" s="67">
        <v>140</v>
      </c>
      <c r="E225" s="156">
        <v>155</v>
      </c>
      <c r="F225" s="69">
        <v>145</v>
      </c>
      <c r="G225" s="69">
        <v>140</v>
      </c>
      <c r="H225" s="40">
        <v>150</v>
      </c>
      <c r="I225" s="67">
        <v>150</v>
      </c>
      <c r="J225" s="164">
        <v>150</v>
      </c>
      <c r="K225" s="79">
        <v>170</v>
      </c>
    </row>
    <row r="226" spans="1:11" s="20" customFormat="1" ht="13.5" customHeight="1">
      <c r="A226" s="34">
        <v>14</v>
      </c>
      <c r="B226" s="39" t="s">
        <v>189</v>
      </c>
      <c r="C226" s="67"/>
      <c r="D226" s="67">
        <v>150</v>
      </c>
      <c r="E226" s="156">
        <v>155</v>
      </c>
      <c r="F226" s="69">
        <v>145</v>
      </c>
      <c r="G226" s="69">
        <v>150</v>
      </c>
      <c r="H226" s="40">
        <v>150</v>
      </c>
      <c r="I226" s="67">
        <v>150</v>
      </c>
      <c r="J226" s="164">
        <v>150</v>
      </c>
      <c r="K226" s="79">
        <v>180</v>
      </c>
    </row>
    <row r="227" spans="1:11" s="20" customFormat="1" ht="13.5" customHeight="1">
      <c r="A227" s="34">
        <f>A226+1</f>
        <v>15</v>
      </c>
      <c r="B227" s="39" t="s">
        <v>190</v>
      </c>
      <c r="C227" s="67">
        <v>80</v>
      </c>
      <c r="D227" s="67">
        <v>80</v>
      </c>
      <c r="E227" s="156">
        <v>95</v>
      </c>
      <c r="F227" s="69">
        <v>90</v>
      </c>
      <c r="G227" s="69">
        <v>85</v>
      </c>
      <c r="H227" s="40">
        <v>80</v>
      </c>
      <c r="I227" s="67">
        <v>80</v>
      </c>
      <c r="J227" s="164">
        <v>70</v>
      </c>
      <c r="K227" s="79">
        <v>70</v>
      </c>
    </row>
    <row r="228" spans="1:11" s="20" customFormat="1" ht="13.5" customHeight="1">
      <c r="A228" s="34">
        <f>A227+1</f>
        <v>16</v>
      </c>
      <c r="B228" s="39" t="s">
        <v>191</v>
      </c>
      <c r="C228" s="71">
        <v>130</v>
      </c>
      <c r="D228" s="71">
        <v>150</v>
      </c>
      <c r="E228" s="156">
        <v>200</v>
      </c>
      <c r="F228" s="69">
        <v>185</v>
      </c>
      <c r="G228" s="69">
        <v>175</v>
      </c>
      <c r="H228" s="40">
        <v>165</v>
      </c>
      <c r="I228" s="67">
        <v>185</v>
      </c>
      <c r="J228" s="164">
        <v>210</v>
      </c>
      <c r="K228" s="79">
        <v>200</v>
      </c>
    </row>
    <row r="229" spans="1:11" s="20" customFormat="1" ht="13.5" customHeight="1" thickBot="1">
      <c r="A229" s="34">
        <f>A228+1</f>
        <v>17</v>
      </c>
      <c r="B229" s="39" t="s">
        <v>192</v>
      </c>
      <c r="C229" s="71">
        <v>110</v>
      </c>
      <c r="D229" s="76">
        <v>120</v>
      </c>
      <c r="E229" s="157">
        <v>135</v>
      </c>
      <c r="F229" s="68">
        <v>125</v>
      </c>
      <c r="G229" s="68">
        <v>120</v>
      </c>
      <c r="H229" s="61">
        <v>115</v>
      </c>
      <c r="I229" s="71">
        <v>115</v>
      </c>
      <c r="J229" s="164">
        <v>115</v>
      </c>
      <c r="K229" s="80">
        <v>125</v>
      </c>
    </row>
    <row r="230" spans="1:11" s="12" customFormat="1" ht="16.5" thickBot="1">
      <c r="A230" s="114" t="s">
        <v>0</v>
      </c>
      <c r="B230" s="24"/>
      <c r="C230" s="42">
        <f>SUM(C212:C229)</f>
        <v>1530</v>
      </c>
      <c r="D230" s="42">
        <f>SUM(D212:D229)</f>
        <v>1930</v>
      </c>
      <c r="E230" s="42">
        <f>SUM(E212:E229)</f>
        <v>2150</v>
      </c>
      <c r="F230" s="43">
        <f>SUM(F212:F229)</f>
        <v>2100</v>
      </c>
      <c r="G230" s="44">
        <f>SUM(G212:G229)</f>
        <v>2040</v>
      </c>
      <c r="H230" s="78">
        <f>SUM(H213:H229)</f>
        <v>1975</v>
      </c>
      <c r="I230" s="83">
        <f>SUM(I213:I229)</f>
        <v>2000</v>
      </c>
      <c r="J230" s="78">
        <f>SUM(J213:J229)</f>
        <v>2015</v>
      </c>
      <c r="K230" s="202">
        <f>SUM(K213:K229)</f>
        <v>2205</v>
      </c>
    </row>
    <row r="231" spans="1:11" s="12" customFormat="1" ht="18.75" customHeight="1" thickBot="1">
      <c r="A231" s="210" t="s">
        <v>116</v>
      </c>
      <c r="B231" s="213"/>
      <c r="C231" s="213"/>
      <c r="D231" s="213"/>
      <c r="E231" s="213"/>
      <c r="F231" s="213"/>
      <c r="G231" s="213"/>
      <c r="H231" s="213"/>
      <c r="I231" s="213"/>
      <c r="J231" s="213"/>
      <c r="K231" s="214"/>
    </row>
    <row r="232" spans="1:11" s="20" customFormat="1" ht="13.5" customHeight="1">
      <c r="A232" s="48">
        <v>1</v>
      </c>
      <c r="B232" s="49" t="s">
        <v>193</v>
      </c>
      <c r="C232" s="64">
        <v>90</v>
      </c>
      <c r="D232" s="64">
        <v>100</v>
      </c>
      <c r="E232" s="155">
        <v>105</v>
      </c>
      <c r="F232" s="65">
        <v>105</v>
      </c>
      <c r="G232" s="65">
        <v>120</v>
      </c>
      <c r="H232" s="60">
        <v>115</v>
      </c>
      <c r="I232" s="64">
        <v>115</v>
      </c>
      <c r="J232" s="164">
        <v>100</v>
      </c>
      <c r="K232" s="161">
        <v>100</v>
      </c>
    </row>
    <row r="233" spans="1:11" s="20" customFormat="1" ht="13.5" customHeight="1">
      <c r="A233" s="34">
        <v>2</v>
      </c>
      <c r="B233" s="39" t="s">
        <v>194</v>
      </c>
      <c r="C233" s="67">
        <v>70</v>
      </c>
      <c r="D233" s="67">
        <v>80</v>
      </c>
      <c r="E233" s="156">
        <v>85</v>
      </c>
      <c r="F233" s="69">
        <v>85</v>
      </c>
      <c r="G233" s="69">
        <v>80</v>
      </c>
      <c r="H233" s="40">
        <v>75</v>
      </c>
      <c r="I233" s="67">
        <v>75</v>
      </c>
      <c r="J233" s="164">
        <v>60</v>
      </c>
      <c r="K233" s="79">
        <v>60</v>
      </c>
    </row>
    <row r="234" spans="1:11" s="20" customFormat="1" ht="14.25">
      <c r="A234" s="34">
        <v>3</v>
      </c>
      <c r="B234" s="39" t="s">
        <v>195</v>
      </c>
      <c r="C234" s="67">
        <v>70</v>
      </c>
      <c r="D234" s="67">
        <v>80</v>
      </c>
      <c r="E234" s="156">
        <v>105</v>
      </c>
      <c r="F234" s="69">
        <v>120</v>
      </c>
      <c r="G234" s="69">
        <v>130</v>
      </c>
      <c r="H234" s="40">
        <v>125</v>
      </c>
      <c r="I234" s="67">
        <v>125</v>
      </c>
      <c r="J234" s="164">
        <v>105</v>
      </c>
      <c r="K234" s="79">
        <v>115</v>
      </c>
    </row>
    <row r="235" spans="1:11" s="20" customFormat="1" ht="13.5" customHeight="1">
      <c r="A235" s="50">
        <v>4</v>
      </c>
      <c r="B235" s="74" t="s">
        <v>196</v>
      </c>
      <c r="C235" s="71">
        <v>50</v>
      </c>
      <c r="D235" s="67">
        <v>60</v>
      </c>
      <c r="E235" s="157">
        <v>65</v>
      </c>
      <c r="F235" s="68">
        <v>65</v>
      </c>
      <c r="G235" s="68">
        <v>60</v>
      </c>
      <c r="H235" s="61">
        <v>55</v>
      </c>
      <c r="I235" s="67">
        <v>55</v>
      </c>
      <c r="J235" s="164">
        <v>50</v>
      </c>
      <c r="K235" s="79">
        <v>50</v>
      </c>
    </row>
    <row r="236" spans="1:11" s="20" customFormat="1" ht="13.5" customHeight="1" thickBot="1">
      <c r="A236" s="59">
        <v>5</v>
      </c>
      <c r="B236" s="74" t="s">
        <v>197</v>
      </c>
      <c r="C236" s="71"/>
      <c r="D236" s="71"/>
      <c r="E236" s="71"/>
      <c r="F236" s="71"/>
      <c r="G236" s="71"/>
      <c r="H236" s="80"/>
      <c r="I236" s="71">
        <v>60</v>
      </c>
      <c r="J236" s="164">
        <v>60</v>
      </c>
      <c r="K236" s="80">
        <v>60</v>
      </c>
    </row>
    <row r="237" spans="1:11" s="12" customFormat="1" ht="16.5" thickBot="1">
      <c r="A237" s="121" t="s">
        <v>0</v>
      </c>
      <c r="B237" s="175"/>
      <c r="C237" s="51">
        <f>SUM(C232:C235)</f>
        <v>280</v>
      </c>
      <c r="D237" s="52">
        <f>SUM(D232:D235)</f>
        <v>320</v>
      </c>
      <c r="E237" s="52">
        <f>SUM(E232:E235)</f>
        <v>360</v>
      </c>
      <c r="F237" s="53">
        <f>SUM(F232:F235)</f>
        <v>375</v>
      </c>
      <c r="G237" s="54">
        <f>SUM(G232:G235)</f>
        <v>390</v>
      </c>
      <c r="H237" s="85">
        <f>SUM(H232:H236)</f>
        <v>370</v>
      </c>
      <c r="I237" s="176">
        <f>SUM(I232:I236)</f>
        <v>430</v>
      </c>
      <c r="J237" s="85">
        <f>SUM(J232:J236)</f>
        <v>375</v>
      </c>
      <c r="K237" s="202">
        <f>SUM(K232:K236)</f>
        <v>385</v>
      </c>
    </row>
    <row r="238" spans="1:11" s="12" customFormat="1" ht="18" customHeight="1" thickBot="1">
      <c r="A238" s="210" t="s">
        <v>147</v>
      </c>
      <c r="B238" s="213"/>
      <c r="C238" s="213"/>
      <c r="D238" s="213"/>
      <c r="E238" s="213"/>
      <c r="F238" s="213"/>
      <c r="G238" s="213"/>
      <c r="H238" s="213"/>
      <c r="I238" s="213"/>
      <c r="J238" s="213"/>
      <c r="K238" s="214"/>
    </row>
    <row r="239" spans="1:11" s="20" customFormat="1" ht="14.25">
      <c r="A239" s="48">
        <v>1</v>
      </c>
      <c r="B239" s="49" t="s">
        <v>198</v>
      </c>
      <c r="C239" s="64">
        <v>150</v>
      </c>
      <c r="D239" s="64">
        <v>160</v>
      </c>
      <c r="E239" s="155">
        <v>195</v>
      </c>
      <c r="F239" s="65">
        <v>180</v>
      </c>
      <c r="G239" s="65">
        <v>170</v>
      </c>
      <c r="H239" s="60">
        <v>160</v>
      </c>
      <c r="I239" s="64">
        <v>160</v>
      </c>
      <c r="J239" s="164">
        <v>160</v>
      </c>
      <c r="K239" s="161">
        <v>170</v>
      </c>
    </row>
    <row r="240" spans="1:11" s="20" customFormat="1" ht="14.25">
      <c r="A240" s="34">
        <v>2</v>
      </c>
      <c r="B240" s="39" t="s">
        <v>199</v>
      </c>
      <c r="C240" s="67">
        <v>130</v>
      </c>
      <c r="D240" s="67">
        <v>140</v>
      </c>
      <c r="E240" s="156">
        <v>160</v>
      </c>
      <c r="F240" s="69">
        <v>145</v>
      </c>
      <c r="G240" s="69">
        <v>135</v>
      </c>
      <c r="H240" s="40">
        <v>130</v>
      </c>
      <c r="I240" s="67">
        <v>130</v>
      </c>
      <c r="J240" s="164">
        <v>130</v>
      </c>
      <c r="K240" s="79">
        <v>150</v>
      </c>
    </row>
    <row r="241" spans="1:11" s="20" customFormat="1" ht="14.25">
      <c r="A241" s="34">
        <v>3</v>
      </c>
      <c r="B241" s="39" t="s">
        <v>200</v>
      </c>
      <c r="C241" s="67">
        <v>70</v>
      </c>
      <c r="D241" s="67">
        <v>70</v>
      </c>
      <c r="E241" s="156">
        <v>80</v>
      </c>
      <c r="F241" s="69">
        <v>75</v>
      </c>
      <c r="G241" s="69">
        <v>70</v>
      </c>
      <c r="H241" s="40">
        <v>65</v>
      </c>
      <c r="I241" s="67">
        <v>65</v>
      </c>
      <c r="J241" s="164">
        <v>65</v>
      </c>
      <c r="K241" s="79">
        <v>65</v>
      </c>
    </row>
    <row r="242" spans="1:11" s="20" customFormat="1" ht="14.25">
      <c r="A242" s="34">
        <v>4</v>
      </c>
      <c r="B242" s="39" t="s">
        <v>201</v>
      </c>
      <c r="C242" s="67"/>
      <c r="D242" s="67">
        <v>100</v>
      </c>
      <c r="E242" s="156">
        <v>115</v>
      </c>
      <c r="F242" s="69">
        <v>105</v>
      </c>
      <c r="G242" s="69">
        <v>100</v>
      </c>
      <c r="H242" s="40">
        <v>95</v>
      </c>
      <c r="I242" s="67">
        <v>95</v>
      </c>
      <c r="J242" s="164">
        <v>95</v>
      </c>
      <c r="K242" s="79">
        <v>95</v>
      </c>
    </row>
    <row r="243" spans="1:11" s="20" customFormat="1" ht="14.25">
      <c r="A243" s="34">
        <v>5</v>
      </c>
      <c r="B243" s="39" t="s">
        <v>202</v>
      </c>
      <c r="C243" s="67"/>
      <c r="D243" s="67">
        <v>150</v>
      </c>
      <c r="E243" s="156">
        <v>180</v>
      </c>
      <c r="F243" s="69">
        <v>170</v>
      </c>
      <c r="G243" s="69">
        <v>160</v>
      </c>
      <c r="H243" s="40">
        <v>150</v>
      </c>
      <c r="I243" s="67">
        <v>150</v>
      </c>
      <c r="J243" s="164">
        <v>150</v>
      </c>
      <c r="K243" s="79">
        <v>140</v>
      </c>
    </row>
    <row r="244" spans="1:11" s="20" customFormat="1" ht="14.25">
      <c r="A244" s="34">
        <v>6</v>
      </c>
      <c r="B244" s="39" t="s">
        <v>203</v>
      </c>
      <c r="C244" s="67">
        <v>120</v>
      </c>
      <c r="D244" s="67">
        <v>160</v>
      </c>
      <c r="E244" s="156">
        <v>195</v>
      </c>
      <c r="F244" s="69">
        <v>175</v>
      </c>
      <c r="G244" s="69">
        <v>165</v>
      </c>
      <c r="H244" s="40">
        <v>155</v>
      </c>
      <c r="I244" s="67">
        <v>180</v>
      </c>
      <c r="J244" s="164">
        <v>200</v>
      </c>
      <c r="K244" s="79">
        <v>210</v>
      </c>
    </row>
    <row r="245" spans="1:11" s="20" customFormat="1" ht="14.25">
      <c r="A245" s="34">
        <v>7</v>
      </c>
      <c r="B245" s="39" t="s">
        <v>204</v>
      </c>
      <c r="C245" s="67">
        <v>150</v>
      </c>
      <c r="D245" s="67">
        <v>180</v>
      </c>
      <c r="E245" s="156">
        <v>205</v>
      </c>
      <c r="F245" s="69">
        <v>190</v>
      </c>
      <c r="G245" s="69">
        <v>180</v>
      </c>
      <c r="H245" s="40">
        <v>170</v>
      </c>
      <c r="I245" s="67">
        <v>180</v>
      </c>
      <c r="J245" s="164">
        <v>180</v>
      </c>
      <c r="K245" s="79">
        <v>190</v>
      </c>
    </row>
    <row r="246" spans="1:11" s="20" customFormat="1" ht="14.25">
      <c r="A246" s="34">
        <v>8</v>
      </c>
      <c r="B246" s="39" t="s">
        <v>205</v>
      </c>
      <c r="C246" s="67">
        <v>120</v>
      </c>
      <c r="D246" s="67">
        <v>130</v>
      </c>
      <c r="E246" s="156">
        <v>160</v>
      </c>
      <c r="F246" s="69">
        <v>150</v>
      </c>
      <c r="G246" s="69">
        <v>140</v>
      </c>
      <c r="H246" s="40">
        <v>135</v>
      </c>
      <c r="I246" s="67">
        <v>135</v>
      </c>
      <c r="J246" s="164">
        <v>135</v>
      </c>
      <c r="K246" s="79">
        <v>135</v>
      </c>
    </row>
    <row r="247" spans="1:11" s="20" customFormat="1" ht="14.25">
      <c r="A247" s="34">
        <v>9</v>
      </c>
      <c r="B247" s="39" t="s">
        <v>206</v>
      </c>
      <c r="C247" s="67"/>
      <c r="D247" s="67">
        <v>150</v>
      </c>
      <c r="E247" s="156">
        <v>180</v>
      </c>
      <c r="F247" s="69">
        <v>170</v>
      </c>
      <c r="G247" s="69">
        <v>160</v>
      </c>
      <c r="H247" s="40">
        <v>150</v>
      </c>
      <c r="I247" s="67">
        <v>150</v>
      </c>
      <c r="J247" s="164">
        <v>150</v>
      </c>
      <c r="K247" s="79">
        <v>160</v>
      </c>
    </row>
    <row r="248" spans="1:11" s="20" customFormat="1" ht="14.25">
      <c r="A248" s="34">
        <v>10</v>
      </c>
      <c r="B248" s="39" t="s">
        <v>207</v>
      </c>
      <c r="C248" s="67">
        <v>70</v>
      </c>
      <c r="D248" s="67">
        <v>70</v>
      </c>
      <c r="E248" s="156">
        <v>80</v>
      </c>
      <c r="F248" s="69">
        <v>75</v>
      </c>
      <c r="G248" s="69">
        <v>70</v>
      </c>
      <c r="H248" s="40">
        <v>65</v>
      </c>
      <c r="I248" s="67">
        <v>75</v>
      </c>
      <c r="J248" s="164">
        <v>100</v>
      </c>
      <c r="K248" s="79">
        <v>150</v>
      </c>
    </row>
    <row r="249" spans="1:11" s="20" customFormat="1" ht="14.25">
      <c r="A249" s="34">
        <v>11</v>
      </c>
      <c r="B249" s="39" t="s">
        <v>208</v>
      </c>
      <c r="C249" s="67">
        <v>50</v>
      </c>
      <c r="D249" s="67">
        <v>60</v>
      </c>
      <c r="E249" s="156">
        <v>80</v>
      </c>
      <c r="F249" s="69">
        <v>70</v>
      </c>
      <c r="G249" s="69">
        <v>65</v>
      </c>
      <c r="H249" s="40">
        <v>60</v>
      </c>
      <c r="I249" s="67">
        <v>60</v>
      </c>
      <c r="J249" s="164">
        <v>60</v>
      </c>
      <c r="K249" s="79">
        <v>70</v>
      </c>
    </row>
    <row r="250" spans="1:11" s="20" customFormat="1" ht="24" customHeight="1">
      <c r="A250" s="34">
        <v>12</v>
      </c>
      <c r="B250" s="39" t="s">
        <v>209</v>
      </c>
      <c r="C250" s="67">
        <v>50</v>
      </c>
      <c r="D250" s="67">
        <v>50</v>
      </c>
      <c r="E250" s="156">
        <v>65</v>
      </c>
      <c r="F250" s="69">
        <v>90</v>
      </c>
      <c r="G250" s="69">
        <v>100</v>
      </c>
      <c r="H250" s="40">
        <v>110</v>
      </c>
      <c r="I250" s="67">
        <v>120</v>
      </c>
      <c r="J250" s="164">
        <v>120</v>
      </c>
      <c r="K250" s="79">
        <v>130</v>
      </c>
    </row>
    <row r="251" spans="1:11" s="20" customFormat="1" ht="14.25">
      <c r="A251" s="34">
        <v>13</v>
      </c>
      <c r="B251" s="39" t="s">
        <v>210</v>
      </c>
      <c r="C251" s="67"/>
      <c r="D251" s="67"/>
      <c r="E251" s="156">
        <v>150</v>
      </c>
      <c r="F251" s="69">
        <v>140</v>
      </c>
      <c r="G251" s="69">
        <v>155</v>
      </c>
      <c r="H251" s="40">
        <v>150</v>
      </c>
      <c r="I251" s="67">
        <v>150</v>
      </c>
      <c r="J251" s="164">
        <v>150</v>
      </c>
      <c r="K251" s="79">
        <v>150</v>
      </c>
    </row>
    <row r="252" spans="1:11" s="20" customFormat="1" ht="14.25">
      <c r="A252" s="34">
        <v>14</v>
      </c>
      <c r="B252" s="39" t="s">
        <v>160</v>
      </c>
      <c r="C252" s="67"/>
      <c r="D252" s="67"/>
      <c r="E252" s="156">
        <v>80</v>
      </c>
      <c r="F252" s="69">
        <v>70</v>
      </c>
      <c r="G252" s="69">
        <v>65</v>
      </c>
      <c r="H252" s="40">
        <v>60</v>
      </c>
      <c r="I252" s="67">
        <v>60</v>
      </c>
      <c r="J252" s="164">
        <v>60</v>
      </c>
      <c r="K252" s="79">
        <v>70</v>
      </c>
    </row>
    <row r="253" spans="1:11" s="20" customFormat="1" ht="24">
      <c r="A253" s="34">
        <v>15</v>
      </c>
      <c r="B253" s="39" t="s">
        <v>211</v>
      </c>
      <c r="C253" s="67"/>
      <c r="D253" s="67"/>
      <c r="E253" s="156">
        <v>100</v>
      </c>
      <c r="F253" s="69">
        <v>85</v>
      </c>
      <c r="G253" s="69">
        <v>80</v>
      </c>
      <c r="H253" s="40">
        <v>75</v>
      </c>
      <c r="I253" s="67">
        <v>75</v>
      </c>
      <c r="J253" s="164">
        <v>75</v>
      </c>
      <c r="K253" s="79">
        <v>85</v>
      </c>
    </row>
    <row r="254" spans="1:11" s="20" customFormat="1" ht="15" thickBot="1">
      <c r="A254" s="41">
        <v>16</v>
      </c>
      <c r="B254" s="39" t="s">
        <v>212</v>
      </c>
      <c r="C254" s="76"/>
      <c r="D254" s="76"/>
      <c r="E254" s="156">
        <v>80</v>
      </c>
      <c r="F254" s="69">
        <v>70</v>
      </c>
      <c r="G254" s="69">
        <v>65</v>
      </c>
      <c r="H254" s="61">
        <v>60</v>
      </c>
      <c r="I254" s="71">
        <v>60</v>
      </c>
      <c r="J254" s="164">
        <v>60</v>
      </c>
      <c r="K254" s="80">
        <v>60</v>
      </c>
    </row>
    <row r="255" spans="1:11" s="12" customFormat="1" ht="16.5" thickBot="1">
      <c r="A255" s="114" t="s">
        <v>0</v>
      </c>
      <c r="B255" s="24"/>
      <c r="C255" s="42">
        <f aca="true" t="shared" si="10" ref="C255:J255">SUM(C239:C254)</f>
        <v>910</v>
      </c>
      <c r="D255" s="45">
        <f t="shared" si="10"/>
        <v>1420</v>
      </c>
      <c r="E255" s="45">
        <f t="shared" si="10"/>
        <v>2105</v>
      </c>
      <c r="F255" s="46">
        <f t="shared" si="10"/>
        <v>1960</v>
      </c>
      <c r="G255" s="47">
        <f t="shared" si="10"/>
        <v>1880</v>
      </c>
      <c r="H255" s="78">
        <f t="shared" si="10"/>
        <v>1790</v>
      </c>
      <c r="I255" s="143">
        <f t="shared" si="10"/>
        <v>1845</v>
      </c>
      <c r="J255" s="174">
        <f t="shared" si="10"/>
        <v>1890</v>
      </c>
      <c r="K255" s="202">
        <f>SUM(K239:K254)</f>
        <v>2030</v>
      </c>
    </row>
    <row r="256" spans="1:11" s="12" customFormat="1" ht="17.25" customHeight="1" thickBot="1">
      <c r="A256" s="210" t="s">
        <v>148</v>
      </c>
      <c r="B256" s="213"/>
      <c r="C256" s="213"/>
      <c r="D256" s="213"/>
      <c r="E256" s="213"/>
      <c r="F256" s="213"/>
      <c r="G256" s="213"/>
      <c r="H256" s="213"/>
      <c r="I256" s="213"/>
      <c r="J256" s="213"/>
      <c r="K256" s="214"/>
    </row>
    <row r="257" spans="1:11" s="20" customFormat="1" ht="13.5" customHeight="1">
      <c r="A257" s="48">
        <v>1</v>
      </c>
      <c r="B257" s="49" t="s">
        <v>213</v>
      </c>
      <c r="C257" s="64">
        <v>110</v>
      </c>
      <c r="D257" s="64">
        <v>110</v>
      </c>
      <c r="E257" s="155">
        <v>130</v>
      </c>
      <c r="F257" s="65">
        <v>120</v>
      </c>
      <c r="G257" s="65">
        <v>115</v>
      </c>
      <c r="H257" s="60">
        <v>110</v>
      </c>
      <c r="I257" s="64">
        <v>110</v>
      </c>
      <c r="J257" s="135">
        <v>110</v>
      </c>
      <c r="K257" s="161">
        <v>120</v>
      </c>
    </row>
    <row r="258" spans="1:11" s="20" customFormat="1" ht="24">
      <c r="A258" s="34">
        <v>2</v>
      </c>
      <c r="B258" s="39" t="s">
        <v>214</v>
      </c>
      <c r="C258" s="67">
        <v>70</v>
      </c>
      <c r="D258" s="67">
        <v>70</v>
      </c>
      <c r="E258" s="156">
        <v>85</v>
      </c>
      <c r="F258" s="69">
        <v>80</v>
      </c>
      <c r="G258" s="69">
        <v>75</v>
      </c>
      <c r="H258" s="40">
        <v>70</v>
      </c>
      <c r="I258" s="67">
        <v>70</v>
      </c>
      <c r="J258" s="177">
        <v>70</v>
      </c>
      <c r="K258" s="79">
        <v>70</v>
      </c>
    </row>
    <row r="259" spans="1:11" s="20" customFormat="1" ht="24">
      <c r="A259" s="34">
        <v>3</v>
      </c>
      <c r="B259" s="39" t="s">
        <v>103</v>
      </c>
      <c r="C259" s="67"/>
      <c r="D259" s="67"/>
      <c r="E259" s="156">
        <v>30</v>
      </c>
      <c r="F259" s="69">
        <v>30</v>
      </c>
      <c r="G259" s="69">
        <v>30</v>
      </c>
      <c r="H259" s="40">
        <v>30</v>
      </c>
      <c r="I259" s="67">
        <v>30</v>
      </c>
      <c r="J259" s="164">
        <v>30</v>
      </c>
      <c r="K259" s="79">
        <v>35</v>
      </c>
    </row>
    <row r="260" spans="1:11" s="20" customFormat="1" ht="13.5" customHeight="1">
      <c r="A260" s="34">
        <v>4</v>
      </c>
      <c r="B260" s="39" t="s">
        <v>215</v>
      </c>
      <c r="C260" s="67">
        <v>40</v>
      </c>
      <c r="D260" s="67">
        <v>40</v>
      </c>
      <c r="E260" s="156">
        <v>55</v>
      </c>
      <c r="F260" s="69">
        <v>50</v>
      </c>
      <c r="G260" s="69">
        <v>50</v>
      </c>
      <c r="H260" s="40">
        <v>50</v>
      </c>
      <c r="I260" s="67">
        <v>60</v>
      </c>
      <c r="J260" s="168">
        <v>60</v>
      </c>
      <c r="K260" s="79">
        <v>60</v>
      </c>
    </row>
    <row r="261" spans="1:11" s="20" customFormat="1" ht="13.5" customHeight="1">
      <c r="A261" s="50">
        <v>5</v>
      </c>
      <c r="B261" s="74" t="s">
        <v>216</v>
      </c>
      <c r="C261" s="71">
        <v>70</v>
      </c>
      <c r="D261" s="67">
        <v>70</v>
      </c>
      <c r="E261" s="157">
        <v>85</v>
      </c>
      <c r="F261" s="68">
        <v>80</v>
      </c>
      <c r="G261" s="68">
        <v>75</v>
      </c>
      <c r="H261" s="61">
        <v>70</v>
      </c>
      <c r="I261" s="67">
        <v>75</v>
      </c>
      <c r="J261" s="168">
        <v>75</v>
      </c>
      <c r="K261" s="79">
        <v>75</v>
      </c>
    </row>
    <row r="262" spans="1:11" s="20" customFormat="1" ht="13.5" customHeight="1">
      <c r="A262" s="50">
        <v>6</v>
      </c>
      <c r="B262" s="39" t="s">
        <v>217</v>
      </c>
      <c r="C262" s="67"/>
      <c r="D262" s="67"/>
      <c r="E262" s="67"/>
      <c r="F262" s="67"/>
      <c r="G262" s="67"/>
      <c r="H262" s="79"/>
      <c r="I262" s="67">
        <v>60</v>
      </c>
      <c r="J262" s="168">
        <v>60</v>
      </c>
      <c r="K262" s="79">
        <v>70</v>
      </c>
    </row>
    <row r="263" spans="1:11" s="20" customFormat="1" ht="13.5" customHeight="1" thickBot="1">
      <c r="A263" s="50">
        <v>7</v>
      </c>
      <c r="B263" s="74" t="s">
        <v>218</v>
      </c>
      <c r="C263" s="14"/>
      <c r="D263" s="14"/>
      <c r="E263" s="14"/>
      <c r="F263" s="23"/>
      <c r="G263" s="14"/>
      <c r="H263" s="80"/>
      <c r="I263" s="71">
        <v>60</v>
      </c>
      <c r="J263" s="168">
        <v>60</v>
      </c>
      <c r="K263" s="80">
        <v>60</v>
      </c>
    </row>
    <row r="264" spans="1:11" s="12" customFormat="1" ht="16.5" thickBot="1">
      <c r="A264" s="114" t="s">
        <v>0</v>
      </c>
      <c r="B264" s="24"/>
      <c r="C264" s="15">
        <f>SUM(C257:C261)</f>
        <v>290</v>
      </c>
      <c r="D264" s="18">
        <f>SUM(D257:D261)</f>
        <v>290</v>
      </c>
      <c r="E264" s="18">
        <f>SUM(E257:E261)</f>
        <v>385</v>
      </c>
      <c r="F264" s="17">
        <f>SUM(F257:F261)</f>
        <v>360</v>
      </c>
      <c r="G264" s="16">
        <f>SUM(G257:G261)</f>
        <v>345</v>
      </c>
      <c r="H264" s="78">
        <f>SUM(H257:H263)</f>
        <v>330</v>
      </c>
      <c r="I264" s="25">
        <f>SUM(I257:I263)</f>
        <v>465</v>
      </c>
      <c r="J264" s="126">
        <f>SUM(J257:J263)</f>
        <v>465</v>
      </c>
      <c r="K264" s="202">
        <f>SUM(K257:K263)</f>
        <v>490</v>
      </c>
    </row>
    <row r="265" spans="1:11" s="12" customFormat="1" ht="18.75" customHeight="1" thickBot="1">
      <c r="A265" s="210" t="s">
        <v>149</v>
      </c>
      <c r="B265" s="213"/>
      <c r="C265" s="213"/>
      <c r="D265" s="213"/>
      <c r="E265" s="213"/>
      <c r="F265" s="213"/>
      <c r="G265" s="213"/>
      <c r="H265" s="213"/>
      <c r="I265" s="213"/>
      <c r="J265" s="213"/>
      <c r="K265" s="214"/>
    </row>
    <row r="266" spans="1:11" s="20" customFormat="1" ht="27.75" customHeight="1">
      <c r="A266" s="48">
        <v>1</v>
      </c>
      <c r="B266" s="49" t="s">
        <v>126</v>
      </c>
      <c r="C266" s="64"/>
      <c r="D266" s="64"/>
      <c r="E266" s="155"/>
      <c r="F266" s="65"/>
      <c r="G266" s="65">
        <v>40</v>
      </c>
      <c r="H266" s="60">
        <v>40</v>
      </c>
      <c r="I266" s="64">
        <v>50</v>
      </c>
      <c r="J266" s="164">
        <v>50</v>
      </c>
      <c r="K266" s="161">
        <v>50</v>
      </c>
    </row>
    <row r="267" spans="1:11" s="20" customFormat="1" ht="26.25" customHeight="1">
      <c r="A267" s="48">
        <f>A266+1</f>
        <v>2</v>
      </c>
      <c r="B267" s="39" t="s">
        <v>163</v>
      </c>
      <c r="C267" s="64">
        <v>65</v>
      </c>
      <c r="D267" s="64">
        <v>85</v>
      </c>
      <c r="E267" s="156">
        <v>95</v>
      </c>
      <c r="F267" s="69">
        <v>90</v>
      </c>
      <c r="G267" s="69">
        <v>50</v>
      </c>
      <c r="H267" s="40">
        <v>45</v>
      </c>
      <c r="I267" s="67">
        <v>45</v>
      </c>
      <c r="J267" s="164">
        <v>45</v>
      </c>
      <c r="K267" s="79">
        <v>45</v>
      </c>
    </row>
    <row r="268" spans="1:11" s="20" customFormat="1" ht="25.5" customHeight="1">
      <c r="A268" s="48">
        <f aca="true" t="shared" si="11" ref="A268:A281">A267+1</f>
        <v>3</v>
      </c>
      <c r="B268" s="39" t="s">
        <v>120</v>
      </c>
      <c r="C268" s="67">
        <v>55</v>
      </c>
      <c r="D268" s="67">
        <v>60</v>
      </c>
      <c r="E268" s="156">
        <v>65</v>
      </c>
      <c r="F268" s="69">
        <v>60</v>
      </c>
      <c r="G268" s="69">
        <v>55</v>
      </c>
      <c r="H268" s="40">
        <v>50</v>
      </c>
      <c r="I268" s="67">
        <v>50</v>
      </c>
      <c r="J268" s="164">
        <v>45</v>
      </c>
      <c r="K268" s="79">
        <v>45</v>
      </c>
    </row>
    <row r="269" spans="1:11" s="20" customFormat="1" ht="13.5" customHeight="1">
      <c r="A269" s="48">
        <f t="shared" si="11"/>
        <v>4</v>
      </c>
      <c r="B269" s="39" t="s">
        <v>219</v>
      </c>
      <c r="C269" s="67">
        <v>40</v>
      </c>
      <c r="D269" s="67">
        <v>40</v>
      </c>
      <c r="E269" s="156">
        <v>55</v>
      </c>
      <c r="F269" s="69">
        <v>50</v>
      </c>
      <c r="G269" s="69">
        <v>55</v>
      </c>
      <c r="H269" s="40">
        <v>50</v>
      </c>
      <c r="I269" s="67">
        <v>50</v>
      </c>
      <c r="J269" s="164">
        <v>50</v>
      </c>
      <c r="K269" s="79">
        <v>55</v>
      </c>
    </row>
    <row r="270" spans="1:11" s="20" customFormat="1" ht="13.5" customHeight="1">
      <c r="A270" s="48">
        <f t="shared" si="11"/>
        <v>5</v>
      </c>
      <c r="B270" s="39" t="s">
        <v>220</v>
      </c>
      <c r="C270" s="67">
        <v>55</v>
      </c>
      <c r="D270" s="67">
        <v>60</v>
      </c>
      <c r="E270" s="156">
        <v>65</v>
      </c>
      <c r="F270" s="69">
        <v>60</v>
      </c>
      <c r="G270" s="69">
        <v>55</v>
      </c>
      <c r="H270" s="40">
        <v>50</v>
      </c>
      <c r="I270" s="67">
        <v>50</v>
      </c>
      <c r="J270" s="164">
        <v>50</v>
      </c>
      <c r="K270" s="79">
        <v>60</v>
      </c>
    </row>
    <row r="271" spans="1:11" s="20" customFormat="1" ht="13.5" customHeight="1">
      <c r="A271" s="48">
        <f t="shared" si="11"/>
        <v>6</v>
      </c>
      <c r="B271" s="39" t="s">
        <v>221</v>
      </c>
      <c r="C271" s="67">
        <v>70</v>
      </c>
      <c r="D271" s="67">
        <v>80</v>
      </c>
      <c r="E271" s="156">
        <v>90</v>
      </c>
      <c r="F271" s="69">
        <v>80</v>
      </c>
      <c r="G271" s="69">
        <v>80</v>
      </c>
      <c r="H271" s="40">
        <v>80</v>
      </c>
      <c r="I271" s="67">
        <v>90</v>
      </c>
      <c r="J271" s="164">
        <v>110</v>
      </c>
      <c r="K271" s="79">
        <v>110</v>
      </c>
    </row>
    <row r="272" spans="1:11" s="20" customFormat="1" ht="13.5" customHeight="1">
      <c r="A272" s="48">
        <f t="shared" si="11"/>
        <v>7</v>
      </c>
      <c r="B272" s="39" t="s">
        <v>222</v>
      </c>
      <c r="C272" s="67">
        <v>80</v>
      </c>
      <c r="D272" s="67">
        <v>80</v>
      </c>
      <c r="E272" s="156">
        <v>90</v>
      </c>
      <c r="F272" s="69">
        <v>80</v>
      </c>
      <c r="G272" s="69">
        <v>75</v>
      </c>
      <c r="H272" s="40">
        <v>75</v>
      </c>
      <c r="I272" s="67">
        <v>75</v>
      </c>
      <c r="J272" s="164">
        <v>75</v>
      </c>
      <c r="K272" s="79">
        <v>90</v>
      </c>
    </row>
    <row r="273" spans="1:11" s="20" customFormat="1" ht="13.5" customHeight="1">
      <c r="A273" s="48">
        <f t="shared" si="11"/>
        <v>8</v>
      </c>
      <c r="B273" s="39" t="s">
        <v>223</v>
      </c>
      <c r="C273" s="67">
        <v>50</v>
      </c>
      <c r="D273" s="67">
        <v>50</v>
      </c>
      <c r="E273" s="156">
        <v>55</v>
      </c>
      <c r="F273" s="69">
        <v>50</v>
      </c>
      <c r="G273" s="69">
        <v>45</v>
      </c>
      <c r="H273" s="40">
        <v>45</v>
      </c>
      <c r="I273" s="67">
        <v>45</v>
      </c>
      <c r="J273" s="168">
        <v>45</v>
      </c>
      <c r="K273" s="79">
        <v>60</v>
      </c>
    </row>
    <row r="274" spans="1:11" s="20" customFormat="1" ht="13.5" customHeight="1">
      <c r="A274" s="48">
        <f t="shared" si="11"/>
        <v>9</v>
      </c>
      <c r="B274" s="39" t="s">
        <v>224</v>
      </c>
      <c r="C274" s="67"/>
      <c r="D274" s="67">
        <v>100</v>
      </c>
      <c r="E274" s="156">
        <v>100</v>
      </c>
      <c r="F274" s="69">
        <v>90</v>
      </c>
      <c r="G274" s="69">
        <v>80</v>
      </c>
      <c r="H274" s="40">
        <v>75</v>
      </c>
      <c r="I274" s="67">
        <v>60</v>
      </c>
      <c r="J274" s="164">
        <v>60</v>
      </c>
      <c r="K274" s="79">
        <v>65</v>
      </c>
    </row>
    <row r="275" spans="1:11" s="20" customFormat="1" ht="13.5" customHeight="1">
      <c r="A275" s="48">
        <f t="shared" si="11"/>
        <v>10</v>
      </c>
      <c r="B275" s="39" t="s">
        <v>225</v>
      </c>
      <c r="C275" s="67">
        <v>60</v>
      </c>
      <c r="D275" s="67">
        <v>60</v>
      </c>
      <c r="E275" s="156">
        <v>105</v>
      </c>
      <c r="F275" s="69">
        <v>100</v>
      </c>
      <c r="G275" s="69">
        <v>95</v>
      </c>
      <c r="H275" s="40">
        <v>90</v>
      </c>
      <c r="I275" s="67">
        <v>90</v>
      </c>
      <c r="J275" s="164">
        <v>90</v>
      </c>
      <c r="K275" s="79">
        <v>110</v>
      </c>
    </row>
    <row r="276" spans="1:11" s="20" customFormat="1" ht="13.5" customHeight="1">
      <c r="A276" s="48">
        <f t="shared" si="11"/>
        <v>11</v>
      </c>
      <c r="B276" s="39" t="s">
        <v>119</v>
      </c>
      <c r="C276" s="67">
        <v>30</v>
      </c>
      <c r="D276" s="67">
        <v>30</v>
      </c>
      <c r="E276" s="156">
        <v>35</v>
      </c>
      <c r="F276" s="69">
        <v>35</v>
      </c>
      <c r="G276" s="69">
        <v>30</v>
      </c>
      <c r="H276" s="40">
        <v>35</v>
      </c>
      <c r="I276" s="67">
        <v>35</v>
      </c>
      <c r="J276" s="164">
        <v>35</v>
      </c>
      <c r="K276" s="79">
        <v>35</v>
      </c>
    </row>
    <row r="277" spans="1:11" s="20" customFormat="1" ht="13.5" customHeight="1">
      <c r="A277" s="48">
        <f t="shared" si="11"/>
        <v>12</v>
      </c>
      <c r="B277" s="39" t="s">
        <v>226</v>
      </c>
      <c r="C277" s="67">
        <v>60</v>
      </c>
      <c r="D277" s="67">
        <v>80</v>
      </c>
      <c r="E277" s="156">
        <v>90</v>
      </c>
      <c r="F277" s="69">
        <v>85</v>
      </c>
      <c r="G277" s="69">
        <v>80</v>
      </c>
      <c r="H277" s="40">
        <v>75</v>
      </c>
      <c r="I277" s="67">
        <v>75</v>
      </c>
      <c r="J277" s="164">
        <v>75</v>
      </c>
      <c r="K277" s="79">
        <v>80</v>
      </c>
    </row>
    <row r="278" spans="1:11" s="20" customFormat="1" ht="22.5" customHeight="1">
      <c r="A278" s="48">
        <f t="shared" si="11"/>
        <v>13</v>
      </c>
      <c r="B278" s="39" t="s">
        <v>118</v>
      </c>
      <c r="C278" s="67">
        <v>60</v>
      </c>
      <c r="D278" s="67">
        <v>80</v>
      </c>
      <c r="E278" s="156">
        <v>90</v>
      </c>
      <c r="F278" s="69">
        <v>85</v>
      </c>
      <c r="G278" s="69">
        <v>80</v>
      </c>
      <c r="H278" s="40">
        <v>75</v>
      </c>
      <c r="I278" s="67">
        <v>75</v>
      </c>
      <c r="J278" s="164">
        <v>75</v>
      </c>
      <c r="K278" s="79">
        <v>90</v>
      </c>
    </row>
    <row r="279" spans="1:11" s="20" customFormat="1" ht="13.5" customHeight="1">
      <c r="A279" s="48">
        <f t="shared" si="11"/>
        <v>14</v>
      </c>
      <c r="B279" s="39" t="s">
        <v>227</v>
      </c>
      <c r="C279" s="67"/>
      <c r="D279" s="67">
        <v>120</v>
      </c>
      <c r="E279" s="156">
        <v>140</v>
      </c>
      <c r="F279" s="69">
        <v>130</v>
      </c>
      <c r="G279" s="69">
        <v>125</v>
      </c>
      <c r="H279" s="40">
        <v>120</v>
      </c>
      <c r="I279" s="67">
        <v>120</v>
      </c>
      <c r="J279" s="164">
        <v>120</v>
      </c>
      <c r="K279" s="79">
        <v>150</v>
      </c>
    </row>
    <row r="280" spans="1:11" s="20" customFormat="1" ht="13.5" customHeight="1">
      <c r="A280" s="48">
        <f t="shared" si="11"/>
        <v>15</v>
      </c>
      <c r="B280" s="39" t="s">
        <v>228</v>
      </c>
      <c r="C280" s="67"/>
      <c r="D280" s="67"/>
      <c r="E280" s="156">
        <v>60</v>
      </c>
      <c r="F280" s="69">
        <v>80</v>
      </c>
      <c r="G280" s="69">
        <v>90</v>
      </c>
      <c r="H280" s="40">
        <v>100</v>
      </c>
      <c r="I280" s="67">
        <v>105</v>
      </c>
      <c r="J280" s="164">
        <v>95</v>
      </c>
      <c r="K280" s="79">
        <v>105</v>
      </c>
    </row>
    <row r="281" spans="1:11" s="20" customFormat="1" ht="13.5" customHeight="1" thickBot="1">
      <c r="A281" s="48">
        <f t="shared" si="11"/>
        <v>16</v>
      </c>
      <c r="B281" s="39" t="s">
        <v>229</v>
      </c>
      <c r="C281" s="71"/>
      <c r="D281" s="76"/>
      <c r="E281" s="157">
        <v>60</v>
      </c>
      <c r="F281" s="68">
        <v>55</v>
      </c>
      <c r="G281" s="68">
        <v>60</v>
      </c>
      <c r="H281" s="61">
        <v>60</v>
      </c>
      <c r="I281" s="67">
        <v>60</v>
      </c>
      <c r="J281" s="164">
        <v>60</v>
      </c>
      <c r="K281" s="80">
        <v>70</v>
      </c>
    </row>
    <row r="282" spans="1:11" s="12" customFormat="1" ht="16.5" thickBot="1">
      <c r="A282" s="121" t="s">
        <v>0</v>
      </c>
      <c r="B282" s="120"/>
      <c r="C282" s="51">
        <f aca="true" t="shared" si="12" ref="C282:J282">SUM(C266:C281)</f>
        <v>625</v>
      </c>
      <c r="D282" s="52">
        <f t="shared" si="12"/>
        <v>925</v>
      </c>
      <c r="E282" s="52">
        <f t="shared" si="12"/>
        <v>1195</v>
      </c>
      <c r="F282" s="53">
        <f t="shared" si="12"/>
        <v>1130</v>
      </c>
      <c r="G282" s="54">
        <f t="shared" si="12"/>
        <v>1095</v>
      </c>
      <c r="H282" s="85">
        <f t="shared" si="12"/>
        <v>1065</v>
      </c>
      <c r="I282" s="144">
        <f t="shared" si="12"/>
        <v>1075</v>
      </c>
      <c r="J282" s="178">
        <f t="shared" si="12"/>
        <v>1080</v>
      </c>
      <c r="K282" s="202">
        <f>SUM(K266:K281)</f>
        <v>1220</v>
      </c>
    </row>
    <row r="283" spans="1:11" s="12" customFormat="1" ht="21" customHeight="1" thickBot="1">
      <c r="A283" s="210" t="s">
        <v>150</v>
      </c>
      <c r="B283" s="213"/>
      <c r="C283" s="213"/>
      <c r="D283" s="213"/>
      <c r="E283" s="213"/>
      <c r="F283" s="213"/>
      <c r="G283" s="213"/>
      <c r="H283" s="213"/>
      <c r="I283" s="213"/>
      <c r="J283" s="213"/>
      <c r="K283" s="214"/>
    </row>
    <row r="284" spans="1:11" s="20" customFormat="1" ht="13.5" customHeight="1">
      <c r="A284" s="48">
        <v>1</v>
      </c>
      <c r="B284" s="49" t="s">
        <v>104</v>
      </c>
      <c r="C284" s="64">
        <v>60</v>
      </c>
      <c r="D284" s="64">
        <v>60</v>
      </c>
      <c r="E284" s="155">
        <v>60</v>
      </c>
      <c r="F284" s="65">
        <v>60</v>
      </c>
      <c r="G284" s="65">
        <v>55</v>
      </c>
      <c r="H284" s="60">
        <v>55</v>
      </c>
      <c r="I284" s="64">
        <v>55</v>
      </c>
      <c r="J284" s="164">
        <v>55</v>
      </c>
      <c r="K284" s="161">
        <v>55</v>
      </c>
    </row>
    <row r="285" spans="1:11" s="20" customFormat="1" ht="13.5" customHeight="1">
      <c r="A285" s="50">
        <v>2</v>
      </c>
      <c r="B285" s="39" t="s">
        <v>105</v>
      </c>
      <c r="C285" s="84">
        <v>40</v>
      </c>
      <c r="D285" s="84">
        <v>40</v>
      </c>
      <c r="E285" s="156">
        <v>40</v>
      </c>
      <c r="F285" s="69">
        <v>40</v>
      </c>
      <c r="G285" s="69">
        <v>40</v>
      </c>
      <c r="H285" s="40">
        <v>40</v>
      </c>
      <c r="I285" s="67">
        <v>40</v>
      </c>
      <c r="J285" s="164">
        <v>40</v>
      </c>
      <c r="K285" s="79">
        <v>40</v>
      </c>
    </row>
    <row r="286" spans="1:11" s="20" customFormat="1" ht="13.5" customHeight="1" thickBot="1">
      <c r="A286" s="41">
        <v>3</v>
      </c>
      <c r="B286" s="39" t="s">
        <v>106</v>
      </c>
      <c r="C286" s="71"/>
      <c r="D286" s="76"/>
      <c r="E286" s="157">
        <v>50</v>
      </c>
      <c r="F286" s="68">
        <v>50</v>
      </c>
      <c r="G286" s="68">
        <v>45</v>
      </c>
      <c r="H286" s="61">
        <v>40</v>
      </c>
      <c r="I286" s="71">
        <v>40</v>
      </c>
      <c r="J286" s="164">
        <v>40</v>
      </c>
      <c r="K286" s="80">
        <v>40</v>
      </c>
    </row>
    <row r="287" spans="1:11" s="12" customFormat="1" ht="16.5" thickBot="1">
      <c r="A287" s="121" t="s">
        <v>0</v>
      </c>
      <c r="B287" s="179"/>
      <c r="C287" s="51">
        <f aca="true" t="shared" si="13" ref="C287:J287">SUM(C284:C286)</f>
        <v>100</v>
      </c>
      <c r="D287" s="52">
        <f t="shared" si="13"/>
        <v>100</v>
      </c>
      <c r="E287" s="52">
        <f t="shared" si="13"/>
        <v>150</v>
      </c>
      <c r="F287" s="53">
        <f t="shared" si="13"/>
        <v>150</v>
      </c>
      <c r="G287" s="54">
        <f t="shared" si="13"/>
        <v>140</v>
      </c>
      <c r="H287" s="85">
        <f t="shared" si="13"/>
        <v>135</v>
      </c>
      <c r="I287" s="144">
        <f t="shared" si="13"/>
        <v>135</v>
      </c>
      <c r="J287" s="178">
        <f t="shared" si="13"/>
        <v>135</v>
      </c>
      <c r="K287" s="203">
        <f>SUM(K284:K286)</f>
        <v>135</v>
      </c>
    </row>
    <row r="288" spans="1:11" s="12" customFormat="1" ht="18.75" thickBot="1">
      <c r="A288" s="210" t="s">
        <v>151</v>
      </c>
      <c r="B288" s="213"/>
      <c r="C288" s="213"/>
      <c r="D288" s="213"/>
      <c r="E288" s="213"/>
      <c r="F288" s="213"/>
      <c r="G288" s="213"/>
      <c r="H288" s="213"/>
      <c r="I288" s="213"/>
      <c r="J288" s="213"/>
      <c r="K288" s="214"/>
    </row>
    <row r="289" spans="1:11" s="20" customFormat="1" ht="13.5" customHeight="1">
      <c r="A289" s="86">
        <v>1</v>
      </c>
      <c r="B289" s="49" t="s">
        <v>230</v>
      </c>
      <c r="C289" s="28"/>
      <c r="D289" s="28"/>
      <c r="E289" s="28"/>
      <c r="F289" s="29"/>
      <c r="G289" s="65">
        <v>60</v>
      </c>
      <c r="H289" s="60">
        <v>65</v>
      </c>
      <c r="I289" s="64">
        <v>65</v>
      </c>
      <c r="J289" s="164">
        <v>65</v>
      </c>
      <c r="K289" s="161">
        <v>80</v>
      </c>
    </row>
    <row r="290" spans="1:11" s="20" customFormat="1" ht="13.5" customHeight="1">
      <c r="A290" s="87">
        <v>2</v>
      </c>
      <c r="B290" s="39" t="s">
        <v>231</v>
      </c>
      <c r="C290" s="13"/>
      <c r="D290" s="13"/>
      <c r="E290" s="13"/>
      <c r="F290" s="21"/>
      <c r="G290" s="67">
        <v>60</v>
      </c>
      <c r="H290" s="40">
        <v>65</v>
      </c>
      <c r="I290" s="67">
        <v>65</v>
      </c>
      <c r="J290" s="164">
        <v>65</v>
      </c>
      <c r="K290" s="79">
        <v>80</v>
      </c>
    </row>
    <row r="291" spans="1:11" s="20" customFormat="1" ht="13.5" customHeight="1">
      <c r="A291" s="87">
        <v>3</v>
      </c>
      <c r="B291" s="39" t="s">
        <v>4</v>
      </c>
      <c r="C291" s="13"/>
      <c r="D291" s="13"/>
      <c r="E291" s="13"/>
      <c r="F291" s="21"/>
      <c r="G291" s="67"/>
      <c r="H291" s="40">
        <v>60</v>
      </c>
      <c r="I291" s="67">
        <v>60</v>
      </c>
      <c r="J291" s="173">
        <v>60</v>
      </c>
      <c r="K291" s="79">
        <v>80</v>
      </c>
    </row>
    <row r="292" spans="1:11" s="20" customFormat="1" ht="24.75" customHeight="1">
      <c r="A292" s="87">
        <v>4</v>
      </c>
      <c r="B292" s="39" t="s">
        <v>6</v>
      </c>
      <c r="C292" s="13"/>
      <c r="D292" s="13"/>
      <c r="E292" s="13"/>
      <c r="F292" s="21"/>
      <c r="G292" s="67"/>
      <c r="H292" s="40">
        <v>60</v>
      </c>
      <c r="I292" s="67">
        <v>60</v>
      </c>
      <c r="J292" s="173">
        <v>60</v>
      </c>
      <c r="K292" s="79">
        <v>60</v>
      </c>
    </row>
    <row r="293" spans="1:11" s="20" customFormat="1" ht="13.5" customHeight="1">
      <c r="A293" s="87">
        <v>5</v>
      </c>
      <c r="B293" s="39" t="s">
        <v>5</v>
      </c>
      <c r="C293" s="13"/>
      <c r="D293" s="13"/>
      <c r="E293" s="13"/>
      <c r="F293" s="21"/>
      <c r="G293" s="13"/>
      <c r="H293" s="40">
        <v>60</v>
      </c>
      <c r="I293" s="67">
        <v>60</v>
      </c>
      <c r="J293" s="173">
        <v>60</v>
      </c>
      <c r="K293" s="79">
        <v>80</v>
      </c>
    </row>
    <row r="294" spans="1:11" s="20" customFormat="1" ht="13.5" customHeight="1">
      <c r="A294" s="87">
        <v>6</v>
      </c>
      <c r="B294" s="39" t="s">
        <v>152</v>
      </c>
      <c r="C294" s="13"/>
      <c r="D294" s="13"/>
      <c r="E294" s="13"/>
      <c r="F294" s="21"/>
      <c r="G294" s="13"/>
      <c r="H294" s="40">
        <v>60</v>
      </c>
      <c r="I294" s="67">
        <v>60</v>
      </c>
      <c r="J294" s="173">
        <v>60</v>
      </c>
      <c r="K294" s="79">
        <v>80</v>
      </c>
    </row>
    <row r="295" spans="1:11" s="20" customFormat="1" ht="13.5" customHeight="1">
      <c r="A295" s="88">
        <v>7</v>
      </c>
      <c r="B295" s="39" t="s">
        <v>7</v>
      </c>
      <c r="C295" s="14"/>
      <c r="D295" s="14"/>
      <c r="E295" s="14"/>
      <c r="F295" s="23"/>
      <c r="G295" s="14"/>
      <c r="H295" s="61">
        <v>60</v>
      </c>
      <c r="I295" s="71">
        <v>60</v>
      </c>
      <c r="J295" s="173">
        <v>60</v>
      </c>
      <c r="K295" s="79">
        <v>70</v>
      </c>
    </row>
    <row r="296" spans="1:11" s="20" customFormat="1" ht="13.5" customHeight="1">
      <c r="A296" s="136">
        <v>8</v>
      </c>
      <c r="B296" s="39" t="s">
        <v>232</v>
      </c>
      <c r="C296" s="13"/>
      <c r="D296" s="13"/>
      <c r="E296" s="13"/>
      <c r="F296" s="21"/>
      <c r="G296" s="13"/>
      <c r="H296" s="79"/>
      <c r="I296" s="67"/>
      <c r="J296" s="40">
        <v>45</v>
      </c>
      <c r="K296" s="79">
        <v>50</v>
      </c>
    </row>
    <row r="297" spans="1:11" s="20" customFormat="1" ht="13.5" customHeight="1" thickBot="1">
      <c r="A297" s="136">
        <v>9</v>
      </c>
      <c r="B297" s="39" t="s">
        <v>154</v>
      </c>
      <c r="C297" s="14"/>
      <c r="D297" s="14"/>
      <c r="E297" s="14"/>
      <c r="F297" s="23"/>
      <c r="G297" s="14"/>
      <c r="H297" s="80"/>
      <c r="I297" s="71"/>
      <c r="J297" s="61">
        <v>45</v>
      </c>
      <c r="K297" s="80">
        <v>80</v>
      </c>
    </row>
    <row r="298" spans="1:11" s="12" customFormat="1" ht="16.5" thickBot="1">
      <c r="A298" s="121" t="s">
        <v>0</v>
      </c>
      <c r="B298" s="55"/>
      <c r="C298" s="51"/>
      <c r="D298" s="52"/>
      <c r="E298" s="52"/>
      <c r="F298" s="180"/>
      <c r="G298" s="52">
        <f>SUM(G289:G290)</f>
        <v>120</v>
      </c>
      <c r="H298" s="176">
        <f>SUM(H289:H295)</f>
        <v>430</v>
      </c>
      <c r="I298" s="144">
        <f>SUM(I289:I295)</f>
        <v>430</v>
      </c>
      <c r="J298" s="178">
        <f>SUM(J289:J297)</f>
        <v>520</v>
      </c>
      <c r="K298" s="203">
        <f>SUM(K289:K297)</f>
        <v>660</v>
      </c>
    </row>
    <row r="299" spans="1:11" s="12" customFormat="1" ht="18" customHeight="1" thickBot="1">
      <c r="A299" s="218" t="s">
        <v>115</v>
      </c>
      <c r="B299" s="219"/>
      <c r="C299" s="219"/>
      <c r="D299" s="219"/>
      <c r="E299" s="219"/>
      <c r="F299" s="219"/>
      <c r="G299" s="219"/>
      <c r="H299" s="219"/>
      <c r="I299" s="219"/>
      <c r="J299" s="220"/>
      <c r="K299" s="212"/>
    </row>
    <row r="300" spans="1:11" s="20" customFormat="1" ht="13.5" customHeight="1">
      <c r="A300" s="48">
        <v>1</v>
      </c>
      <c r="B300" s="49" t="s">
        <v>124</v>
      </c>
      <c r="C300" s="64"/>
      <c r="D300" s="64">
        <v>120</v>
      </c>
      <c r="E300" s="155">
        <v>125</v>
      </c>
      <c r="F300" s="64">
        <v>110</v>
      </c>
      <c r="G300" s="65">
        <v>105</v>
      </c>
      <c r="H300" s="60">
        <v>100</v>
      </c>
      <c r="I300" s="64">
        <v>100</v>
      </c>
      <c r="J300" s="164">
        <v>100</v>
      </c>
      <c r="K300" s="161">
        <v>100</v>
      </c>
    </row>
    <row r="301" spans="1:11" s="20" customFormat="1" ht="13.5" customHeight="1">
      <c r="A301" s="34">
        <v>2</v>
      </c>
      <c r="B301" s="39" t="s">
        <v>233</v>
      </c>
      <c r="C301" s="67">
        <v>80</v>
      </c>
      <c r="D301" s="67">
        <v>100</v>
      </c>
      <c r="E301" s="156">
        <v>115</v>
      </c>
      <c r="F301" s="67">
        <v>105</v>
      </c>
      <c r="G301" s="69">
        <v>100</v>
      </c>
      <c r="H301" s="40">
        <v>95</v>
      </c>
      <c r="I301" s="67">
        <v>105</v>
      </c>
      <c r="J301" s="164">
        <v>130</v>
      </c>
      <c r="K301" s="79">
        <v>150</v>
      </c>
    </row>
    <row r="302" spans="1:11" s="20" customFormat="1" ht="13.5" customHeight="1">
      <c r="A302" s="34">
        <v>3</v>
      </c>
      <c r="B302" s="39" t="s">
        <v>234</v>
      </c>
      <c r="C302" s="67">
        <v>80</v>
      </c>
      <c r="D302" s="67">
        <v>100</v>
      </c>
      <c r="E302" s="156">
        <v>115</v>
      </c>
      <c r="F302" s="67">
        <v>105</v>
      </c>
      <c r="G302" s="69">
        <v>100</v>
      </c>
      <c r="H302" s="40">
        <v>95</v>
      </c>
      <c r="I302" s="67">
        <v>105</v>
      </c>
      <c r="J302" s="173">
        <v>105</v>
      </c>
      <c r="K302" s="79">
        <v>120</v>
      </c>
    </row>
    <row r="303" spans="1:11" s="20" customFormat="1" ht="13.5" customHeight="1">
      <c r="A303" s="34">
        <v>4</v>
      </c>
      <c r="B303" s="74" t="s">
        <v>235</v>
      </c>
      <c r="C303" s="67"/>
      <c r="D303" s="67">
        <v>150</v>
      </c>
      <c r="E303" s="67">
        <v>155</v>
      </c>
      <c r="F303" s="67">
        <v>145</v>
      </c>
      <c r="G303" s="67">
        <v>135</v>
      </c>
      <c r="H303" s="79">
        <v>130</v>
      </c>
      <c r="I303" s="67">
        <v>130</v>
      </c>
      <c r="J303" s="173">
        <v>140</v>
      </c>
      <c r="K303" s="79">
        <v>140</v>
      </c>
    </row>
    <row r="304" spans="1:11" s="20" customFormat="1" ht="13.5" customHeight="1" thickBot="1">
      <c r="A304" s="50">
        <v>5</v>
      </c>
      <c r="B304" s="39" t="s">
        <v>155</v>
      </c>
      <c r="C304" s="76"/>
      <c r="D304" s="76"/>
      <c r="E304" s="76"/>
      <c r="F304" s="76"/>
      <c r="G304" s="76"/>
      <c r="H304" s="158"/>
      <c r="I304" s="76"/>
      <c r="J304" s="181">
        <v>50</v>
      </c>
      <c r="K304" s="80">
        <v>50</v>
      </c>
    </row>
    <row r="305" spans="1:11" s="12" customFormat="1" ht="18.75" customHeight="1" thickBot="1">
      <c r="A305" s="121" t="s">
        <v>0</v>
      </c>
      <c r="B305" s="183"/>
      <c r="C305" s="184">
        <f aca="true" t="shared" si="14" ref="C305:I305">SUM(C300:C303)</f>
        <v>160</v>
      </c>
      <c r="D305" s="185">
        <f t="shared" si="14"/>
        <v>470</v>
      </c>
      <c r="E305" s="184">
        <f t="shared" si="14"/>
        <v>510</v>
      </c>
      <c r="F305" s="186">
        <f t="shared" si="14"/>
        <v>465</v>
      </c>
      <c r="G305" s="187">
        <f t="shared" si="14"/>
        <v>440</v>
      </c>
      <c r="H305" s="188">
        <f t="shared" si="14"/>
        <v>420</v>
      </c>
      <c r="I305" s="186">
        <f t="shared" si="14"/>
        <v>440</v>
      </c>
      <c r="J305" s="189">
        <f>SUM(J300:J304)</f>
        <v>525</v>
      </c>
      <c r="K305" s="202">
        <f>SUM(K300:K304)</f>
        <v>560</v>
      </c>
    </row>
    <row r="306" spans="1:11" s="12" customFormat="1" ht="21" customHeight="1" thickBot="1">
      <c r="A306" s="221" t="s">
        <v>109</v>
      </c>
      <c r="B306" s="222"/>
      <c r="C306" s="222"/>
      <c r="D306" s="222"/>
      <c r="E306" s="222"/>
      <c r="F306" s="222"/>
      <c r="G306" s="222"/>
      <c r="H306" s="222"/>
      <c r="I306" s="222"/>
      <c r="J306" s="216"/>
      <c r="K306" s="214"/>
    </row>
    <row r="307" spans="1:11" s="20" customFormat="1" ht="18.75" customHeight="1">
      <c r="A307" s="160">
        <v>1</v>
      </c>
      <c r="B307" s="139" t="s">
        <v>110</v>
      </c>
      <c r="C307" s="145"/>
      <c r="D307" s="145"/>
      <c r="E307" s="145"/>
      <c r="F307" s="145"/>
      <c r="G307" s="145"/>
      <c r="H307" s="146"/>
      <c r="I307" s="64">
        <v>70</v>
      </c>
      <c r="J307" s="182">
        <v>70</v>
      </c>
      <c r="K307" s="161">
        <v>70</v>
      </c>
    </row>
    <row r="308" spans="1:11" s="20" customFormat="1" ht="18.75" customHeight="1" thickBot="1">
      <c r="A308" s="147">
        <v>2</v>
      </c>
      <c r="B308" s="148" t="s">
        <v>156</v>
      </c>
      <c r="C308" s="151"/>
      <c r="D308" s="151"/>
      <c r="E308" s="151"/>
      <c r="F308" s="151"/>
      <c r="G308" s="151"/>
      <c r="H308" s="153"/>
      <c r="I308" s="71"/>
      <c r="J308" s="182">
        <v>60</v>
      </c>
      <c r="K308" s="80">
        <v>60</v>
      </c>
    </row>
    <row r="309" spans="1:11" s="12" customFormat="1" ht="18.75" customHeight="1" thickBot="1">
      <c r="A309" s="149" t="s">
        <v>2</v>
      </c>
      <c r="B309" s="150"/>
      <c r="C309" s="152"/>
      <c r="D309" s="152"/>
      <c r="E309" s="152"/>
      <c r="F309" s="152"/>
      <c r="G309" s="152"/>
      <c r="H309" s="154"/>
      <c r="I309" s="25">
        <f>SUM(I307)</f>
        <v>70</v>
      </c>
      <c r="J309" s="126">
        <f>SUM(J307:J308)</f>
        <v>130</v>
      </c>
      <c r="K309" s="202">
        <f>SUM(K307:K308)</f>
        <v>130</v>
      </c>
    </row>
    <row r="310" spans="1:9" s="32" customFormat="1" ht="15.75" thickBot="1">
      <c r="A310" s="56"/>
      <c r="B310" s="57"/>
      <c r="C310" s="9"/>
      <c r="D310" s="30"/>
      <c r="E310" s="31"/>
      <c r="F310" s="38"/>
      <c r="G310" s="31"/>
      <c r="I310" s="190"/>
    </row>
    <row r="311" spans="1:11" s="58" customFormat="1" ht="41.25" customHeight="1" thickBot="1">
      <c r="A311" s="122"/>
      <c r="B311" s="191" t="s">
        <v>3</v>
      </c>
      <c r="C311" s="137">
        <f aca="true" t="shared" si="15" ref="C311:K311">C309+C305+C298+C287+C282+C264+C255+C237+C230+C211+C191+C172+C149+C137+C126+C115+C111+C103+C93+C50+C39</f>
        <v>29463</v>
      </c>
      <c r="D311" s="138">
        <f t="shared" si="15"/>
        <v>34420</v>
      </c>
      <c r="E311" s="138">
        <f t="shared" si="15"/>
        <v>40205</v>
      </c>
      <c r="F311" s="138">
        <f t="shared" si="15"/>
        <v>38670</v>
      </c>
      <c r="G311" s="138">
        <f t="shared" si="15"/>
        <v>37240</v>
      </c>
      <c r="H311" s="138">
        <f t="shared" si="15"/>
        <v>36010</v>
      </c>
      <c r="I311" s="138">
        <f t="shared" si="15"/>
        <v>36695</v>
      </c>
      <c r="J311" s="138">
        <f t="shared" si="15"/>
        <v>36045</v>
      </c>
      <c r="K311" s="138">
        <f t="shared" si="15"/>
        <v>36685</v>
      </c>
    </row>
    <row r="316" ht="15">
      <c r="I316" s="125"/>
    </row>
  </sheetData>
  <mergeCells count="22">
    <mergeCell ref="A283:K283"/>
    <mergeCell ref="A288:K288"/>
    <mergeCell ref="A299:K299"/>
    <mergeCell ref="A306:K306"/>
    <mergeCell ref="A94:K94"/>
    <mergeCell ref="A104:K104"/>
    <mergeCell ref="A112:K112"/>
    <mergeCell ref="A116:K116"/>
    <mergeCell ref="A238:K238"/>
    <mergeCell ref="A256:K256"/>
    <mergeCell ref="A265:K265"/>
    <mergeCell ref="A127:K127"/>
    <mergeCell ref="A138:K138"/>
    <mergeCell ref="A150:K150"/>
    <mergeCell ref="A173:K173"/>
    <mergeCell ref="A192:K192"/>
    <mergeCell ref="A212:K212"/>
    <mergeCell ref="A231:K231"/>
    <mergeCell ref="A1:K1"/>
    <mergeCell ref="A3:K3"/>
    <mergeCell ref="A40:K40"/>
    <mergeCell ref="A51:K51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ioi</cp:lastModifiedBy>
  <cp:lastPrinted>2006-02-28T06:55:11Z</cp:lastPrinted>
  <dcterms:created xsi:type="dcterms:W3CDTF">2004-02-17T22:53:24Z</dcterms:created>
  <dcterms:modified xsi:type="dcterms:W3CDTF">2006-02-28T06:55:21Z</dcterms:modified>
  <cp:category/>
  <cp:version/>
  <cp:contentType/>
  <cp:contentStatus/>
</cp:coreProperties>
</file>