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<sst xmlns="http://schemas.openxmlformats.org/spreadsheetml/2006/main" count="219" uniqueCount="150">
  <si>
    <t>ΤΟΠΟΓΡΑΦΙΑΣ</t>
  </si>
  <si>
    <t>ΓΡΑΦΙΣΤΙΚΗΣ</t>
  </si>
  <si>
    <t>ΔΙΑΚΟΣΜΗΤΙΚΗΣ</t>
  </si>
  <si>
    <t>ΤΕΧΝΟΛΟΓΙΑΣ ΓΡΑΦΙΚΩΝ ΤΕΧΝΩΝ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</si>
  <si>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</si>
  <si>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</si>
  <si>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</si>
  <si>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</si>
  <si>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</si>
  <si>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</si>
  <si>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</si>
  <si>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ΝΟΣΗΛΕΥΤΙΚΗΣ</t>
  </si>
  <si>
    <t>ΜΑΙΕΥΤΙΚΗΣ</t>
  </si>
  <si>
    <t>ΕΠΙΣΚΕΠΤΩΝ ΚΑΙ ΕΠΙΣΚΕΠΤΡΙΩΝ ΥΓΕΙΑΣ</t>
  </si>
  <si>
    <t>ΒΡΕΦΟΝΗΠΙΟΚΟΜΙΑΣ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</si>
  <si>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</si>
  <si>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</si>
  <si>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</si>
  <si>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</si>
  <si>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ΟΠΤΙΚΗΣ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</si>
  <si>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</si>
  <si>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</si>
  <si>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</si>
  <si>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</si>
  <si>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</si>
  <si>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ΚΑΙ ΣΥΣΤΗΜΑΤΩΝ ΠΛΗΡΟΦΟΡΗΣΗΣ</t>
  </si>
  <si>
    <t>ΔΙΟΙΚΗΣΗΣ ΕΠΙΧΕΙΡΗΣΕΩΝ</t>
  </si>
  <si>
    <t>ΔΙΟΙΚΗΣΗΣ ΜΟΝΑΔΩΝ ΥΓΕΙΑΣ ΚΑΙ ΠΡΟΝΟΙΑΣ</t>
  </si>
  <si>
    <t>ΕΜΠΟΡΙΑΣ ΚΑΙ ΔΙΑΦΗΜΙΣΗΣ</t>
  </si>
  <si>
    <t>ΣΥΝΟΛΟ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</si>
  <si>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</si>
  <si>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</si>
  <si>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</si>
  <si>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</si>
  <si>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</si>
  <si>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</si>
  <si>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</si>
  <si>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</si>
  <si>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</si>
  <si>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</si>
  <si>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</si>
  <si>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>ΔΙΟΙΚΗΣΗΣ ΓΕΩΡΓΙΚΩΝ ΕΚΜΕΤΑΛΛΕΥΣΕΩΝ</t>
  </si>
  <si>
    <t xml:space="preserve">ΔΙΑΤΡΟΦΗΣ ΚΑΙ ΔΙΑΙΤΟΛΟΓΙΑΣ 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</si>
  <si>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</si>
  <si>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</si>
  <si>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</si>
  <si>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</si>
  <si>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</si>
  <si>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</si>
  <si>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</si>
  <si>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ΦΥΣΙΚΟΘΕΡΑΠΕΙΑΣ (ΑΙΓΙΟ)</t>
  </si>
  <si>
    <t>ΤΕΧΝΟΛΟΓΙΑΣ ΠΛΗΡΟΦΟΡΙΚΗΣ ΚΑΙ ΤΗΛΕΠΙΚΟΙΝΩΝΙΩΝ</t>
  </si>
  <si>
    <t>ΣΧΕΔΙΑΣΜΟΥ ΚΑΙ ΤΕΧΝΟΛΟΓΙΑΣ ΞΥΛΟΥ ΚΑΙ ΕΠΙΠΛΟΥ (ΚΑΡΔΙΤΣΑ)</t>
  </si>
  <si>
    <t xml:space="preserve">ΗΛΕΚΤΡΟΝΙΚΗΣ (ΧΑΝΙΑ) 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</si>
  <si>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</si>
  <si>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</si>
  <si>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</si>
  <si>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</si>
  <si>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ΒΙΟΜΗΧΑΝΙΚΗΣ ΠΛΗΡΟΦΟΡΙΚΗΣ</t>
  </si>
  <si>
    <t>ΤΕΧΝΟΛΟΓΙΑΣ ΠΕΤΡΕΛΑΙΟΥ ΚΑΙ ΦΥΣΙΚΟΥ ΑΕΡΙΟΥ</t>
  </si>
  <si>
    <t>ΔΙΑΧΕΙΡΙΣΗΣ ΠΛΗΡΟΦΟΡΙΩΝ</t>
  </si>
  <si>
    <t>ΑΡΧΙΤΕΚΤΟΝΙΚΗ ΤΟΠΙΟΥ (ΔΡΑΜΑ)</t>
  </si>
  <si>
    <t>ΦΥΤΙΚΗΣ ΠΑΡΑΓΩΓΗΣ (ΦΛΩΡΙΝΑ)</t>
  </si>
  <si>
    <t>ΖΩΪΚΗΣ ΠΑΡΑΓΩΓΗΣ (ΦΛΩΡΙΝΑ)</t>
  </si>
  <si>
    <t>ΕΜΠΟΡΙΑΣ ΚΑΙ ΠΟΙΟΤΙΚΟΥ ΕΛΕΓΧΟΥ ΑΓΡΟΤΙΚΩΝ  ΠΡΟΪΟΝΤΩΝ (ΦΛΩΡΙΝΑ)</t>
  </si>
  <si>
    <t>ΕΦΑΡΜΟΓΩΝ ΠΛΗΡΟΦΟΡΙΚΗΣ ΣΤΗ ΔΙΟΙΚΗΣΗ ΚΑΙ ΣΤΗΝ ΟΙΚΟΝΟΜΙΑ (ΓΡΕΒΕΝΑ)</t>
  </si>
  <si>
    <t>ΤΕΧΝΟΛΟΓΙΑΣ ΑΕΡΟΣΚΑΦΩΝ</t>
  </si>
  <si>
    <t>ΠΛΗΡΟΦΟΡΙΚΗΣ ΚΑΙ ΕΠΙΚΟΙΝΩΝΙΩΝ</t>
  </si>
  <si>
    <t>ΓΕΩΠΛΗΡΟΦΟΡΙΚΗΣ ΚΑΙ ΤΟΠΟΓΡΑΦΙΑΣ</t>
  </si>
  <si>
    <t>ΙΧΘΥΟΚΟΜΙΑΣ-ΑΛΙΕΙΑΣ</t>
  </si>
  <si>
    <t>ΣΥΝΕΤΑΙΡΙΣΤΙΚΩΝ ΟΡΓΑΝΩΣΕΩΝ ΚΑΙ ΕΚΜΕΤΑΛΛΕΥΣΕΩΝ</t>
  </si>
  <si>
    <t>ΘΕΡΜΟΚΗΠΙΑΚΩΝ ΚΑΛΛΙΕΡΓΕΙΩΝ ΚΑΙ ΑΝΘΟΚΟΜΙΑΣ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</si>
  <si>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</si>
  <si>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</si>
  <si>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</si>
  <si>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ΤΕΧΝΟΛΟΓΙΑΣ ΓΕΩΡΓΙΚΩΝ ΠΡΟΪΟΝΤΩΝ</t>
  </si>
  <si>
    <t xml:space="preserve">ΤΟΥΡΙΣΤΙΚΩΝ ΕΠΙΧΕΙΡΗΣΕΩΝ (ΆΜΦΙΣΣΑ) </t>
  </si>
  <si>
    <t>ΠΛΗΡΟΦΟΡΙΚΗΣ ΚΑΙ ΤΕΧΝΟΛΟΓΙΑΣ ΥΠΟΛΟΓΙΣΤΩΝ</t>
  </si>
  <si>
    <t>ΒΡΕΦΟΝΗΠΙΟΚΟΜΙΑΣ (ΙΩΑΝΝΙΝΑ)</t>
  </si>
  <si>
    <t>ΕΦΑΡΜΟΓΩΝ ΞΕΝΩΝ ΓΛΩΣΣΩΝ ΣΤΗ ΔΙΟΙΚΗΣΗ ΚΑΙ ΣΤΟ ΕΜΠΟΡΙΟ (ΗΓΟΥΜΕΝΙΤΣΑ)</t>
  </si>
  <si>
    <t>ΛΟΓΟΘΕΡΑΠΕΙΑΣ (ΙΩΑΝΝΙΝΑ)</t>
  </si>
  <si>
    <t>ΙΟΝΙΩΝ ΝΗΣΩΝ</t>
  </si>
  <si>
    <t>ΒΙΟΛΟΓΙΚΗΣ ΓΕΩΡΓΙΑΣ (ΑΡΓΟΣΤΟΛΙ)</t>
  </si>
  <si>
    <t>ΕΦΑΡΜΟΓΩΝ ΠΛΗΡΟΦΟΡΙΚΗΣ ΣΤΗ ΔΙΟΙΚΗΣΗ ΚΑΙ ΣΤΗΝ ΟΙΚΟΝΟΜΙΑ (ΛΕΥΚΑΔΑ)</t>
  </si>
  <si>
    <t>ΟΙΚΟΛΟΓΙΑΣ ΚΑΙ ΠΕΡΙΒΑΛΛΟΝΤΟΣ (ΖΑΚΥΝΘΟΣ)</t>
  </si>
  <si>
    <t>ΓΕΝΙΚΟ ΣΥΝΟΛΟ TEΙ</t>
  </si>
  <si>
    <t>ΕΚΠΑΙΔΕΥΤΙΚΩΝ  ΜΗΧΑΝΟΛΟΓΙΑΣ</t>
  </si>
  <si>
    <t>ΕΚΠΑΙΔΕΥΤΙΚΩΝ  ΗΛΕΚΤΡΟΛΟΓΙΑΣ</t>
  </si>
  <si>
    <t>ΕΚΠΑΙΔΕΥΤΙΚΩΝ  ΗΛΕΚΤΡΟΝΙΚΗΣ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</si>
  <si>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</si>
  <si>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</si>
  <si>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</si>
  <si>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</si>
  <si>
    <t>ΤΜΗΜΑΤΑ</t>
  </si>
  <si>
    <t>ΒΙΒΛΙΟΘΗΚΟΝΟΜΙΑΣ &amp; ΣΥΣΤΗΜ. ΠΛΗΡΟΦΟΡΗΣΗΣ</t>
  </si>
  <si>
    <t>ΓΕΩΡΓΙΚΩΝ ΜΗΧΑΝΩΝ ΑΡΔΕΥΣΕΩΝ</t>
  </si>
  <si>
    <t>ΑΝΑΚΑΙΝΙΣΗΣ ΚΑΙ ΑΠΟΚΑΤΑΣΤΑΣΗΣ ΚΤΙΡΙΩΝ(ΤΡΙΚΑΛΑ)</t>
  </si>
  <si>
    <t>ΔΗΜΟΣΙΩΝ ΣΧΕΣΕΩΝ ΚΑΙ ΕΠΙΚΟΙΝΩΝΙΑΣ (ΚΑΣΤΟΡΙΑ)</t>
  </si>
  <si>
    <t>ΦΩΤΟΓΡΑΦΙΑΣ ΚΑΙ ΟΠΤΙΚΟΑΚΟΥΣΤΙΚΩΝ ΤΕΧΝΩΝ</t>
  </si>
  <si>
    <t>ΔΑΣΟΠΟΝΙΑΣ ΚΑΙ ΔΙΑΧΕΙΡΙΣΗΣ ΦΥΣΙΚΟΥ ΠΕΡΙΒΑΛΛΟΝΤΟΣ (ΚΑΡΔΙΤΣΑ)</t>
  </si>
  <si>
    <t>ΓΕΩΡΓΙΚΗΣ ΜΗΧΑΝΟΛΟΓΙΑΣ ΚΑΙ ΥΔΑΤΙΝΩΝ ΠΟΡΩΝ</t>
  </si>
  <si>
    <t xml:space="preserve">ΠΟΛΙΤΙΚΩΝ ΕΡΓΩΝ ΥΠΟΔΟΜΗΣ </t>
  </si>
  <si>
    <t>ΣΥΝΤΗΡΗΣΗΣ ΑΡΧΑΙΟΤΗΤΩΝ ΚΑΙ ΕΡΓΩΝ ΤΕΧΝΗΣ</t>
  </si>
  <si>
    <t>ΠΟΛΙΤΙΚΩΝ ΔΟΜΙΚΩΝ ΕΡΓΩΝ</t>
  </si>
  <si>
    <t>ΠΟΛΙΤΙΚΩΝ ΕΡΓΩΝ ΥΠΟΔΟΜΗΣ</t>
  </si>
  <si>
    <t>ΕΦΑΡΜΟΓΩΝ ΠΛΗΡΟΦΟΡΙΚΗΣ ΣΤΗ ΔΙΟΙΚΗΣΗ ΚΑΙ ΣΤΗΝ ΟΙΚΟΝΟΜΙΑ (ΑΜΑΛΙΑΔΑ)</t>
  </si>
  <si>
    <t>ΔΙΟΙΚΗΣΗΣ  ΚΑΙ ΔΙΑΧΕΙΡΙΣΗΣ ΕΡΓΩΝ</t>
  </si>
  <si>
    <t>ΤΕΧΝΟΛΟΓΙΑΣ ΤΡΟΦΙΜΩΝ (ΚΑΡΔΙΤΣΑ)</t>
  </si>
  <si>
    <t>ΠΟΛΙΤΙΚΩΝ  ΔΟΜΙΚΩΝ ΕΡΓΩΝ (ΗΡΑΚΛΕΙΟ)</t>
  </si>
  <si>
    <t>ΜΗΧΑΝΟΛΟΓΙΑΣ (ΗΡΑΚΛΕΙΟ)</t>
  </si>
  <si>
    <t>ΗΛΕΚΤΡΟΛΟΓΙΑΣ (ΗΡΑΚΛΕΙΟ)</t>
  </si>
  <si>
    <t>ΕΦΑΡΜΟΣΜΕΝΗΣ ΠΛΗΡΟΦΟΡΙΚΗΣ ΚΑΙ ΠΟΛΥΜΕΣΩΝ (ΗΡΑΚΛΕΙΟ)</t>
  </si>
  <si>
    <t>ΦΥΣΙΚΩΝ ΠΟΡΩΝ  ΚΑΙ ΠΕΡΙΒΑΛΛΟΝΤΟΣ (ΧΑΝΙΑ)</t>
  </si>
  <si>
    <t>ΦΥΤΙΚΗΣ ΠΑΡΑΓΩΓΗΣ (ΗΡΑΚΛΕΙΟ)</t>
  </si>
  <si>
    <t>ΘΕΡΜΟΚΗΠΙΑΚΩΝ ΚΑΛΛΙΕΡΓΕΙΩΝ ΚΑΙ ΑΝΘΟΚΟΜΙΑΣ (ΗΡΑΚΛΕΙΟ)</t>
  </si>
  <si>
    <t>ΝΟΣΗΛΕΥΤΙΚΗΣ (ΗΡΑΚΛΕΙΟ)</t>
  </si>
  <si>
    <t>ΚΟΙΝΩΝΙΚΗΣ ΕΡΓΑΣΙΑΣ (ΗΡΑΚΛΕΙΟ)</t>
  </si>
  <si>
    <t>ΔΙΟΙΚΗΣΗΣ ΕΠΙΧΕΙΡΗΣΕΩΝ (ΗΡΑΚΛΕΙΟ)</t>
  </si>
  <si>
    <t>ΛΟΓΙΣΤΙΚΗΣ (ΗΡΑΚΛΕΙΟ)</t>
  </si>
  <si>
    <t>ΔΑΣΟΠΟΝΙΑΣ ΚΑΙ ΔΙΑΧΕΙΡΙΣΗΣ ΦΥΣΙΚΟΥ ΠΕΡΙΒΑΛΛΟΝΤΟΣ (ΔΡΑΜΑ)</t>
  </si>
  <si>
    <t>ΜΗΧΑΝΟΛΟΓΙΑΣ (ΚΟΖΑΝΗ)</t>
  </si>
  <si>
    <t>ΗΛΕΚΤΡΟΛΟΓΙΑΣ (ΚΟΖΑΝΗ)</t>
  </si>
  <si>
    <t>ΓΕΩΤΕΧΝΟΛΟΓΙΑΣ ΚΑΙ ΠΕΡΙΒΑΛΛΟΝΤΟΣ (ΚΟΖΑΝΗ)</t>
  </si>
  <si>
    <t>ΛΟΓΙΣΤΙΚΗΣ (ΚΟΖΑΝΗ)</t>
  </si>
  <si>
    <t>ΔΙΟΙΚΗΣΗΣ ΕΠΙΧΕΙΡΗΣΕΩΝ (ΚΟΖΑΝΗ)</t>
  </si>
  <si>
    <t>ΒΙΟΜΗΧΑΝΙΚΟΥ ΣΧΕΔΙΑΣΜΟΥ (ΚΟΖΑΝΗ)</t>
  </si>
  <si>
    <t>ΔΙΕΘΝΟΥΣ ΕΜΠΟΡΙΟΥ (ΚΑΣΤΟΡΙΑ)</t>
  </si>
  <si>
    <t>ΠΛΗΡΟΦΟΡΙΚΗΣ ΚΑΙ ΤΕΧΝΟΛΟΓΙΑΣ ΥΠΟΛΟΓΙΣΤΩΝ (ΚΑΣΤΟΡΙΑ)</t>
  </si>
  <si>
    <t>ΤΕΧΝΟΛΟΓΙΩΝ ΑΝΤΙΡΡΥΠΑΝΣΗΣ (ΚΟΖΑΝΗ)</t>
  </si>
  <si>
    <t>ΧΡΗΜΑΤΟΟΙΚΟΝΟΜΙΚΩΝ ΕΦΑΡΜΟΓΩΝ (ΚΟΖΑΝΗ)</t>
  </si>
  <si>
    <t>ΔΙΟΙΚΗΣΗΣ ΣΥΣΤΗΜΑΤΩΝ ΕΦΟΔΙΑΣΜΟΥ (ΘΗΒΑ)</t>
  </si>
  <si>
    <t>ΤΗΛΕΠΙΚΟΙΝΩΝΙΑΚΩΝ ΣΥΣΤΗΜΑΤΩΝ ΚΑΙ ΔΙΚΤΥΩΝ (ΝΑΥΠΑΚΤΟ)</t>
  </si>
  <si>
    <t>ΤΕΧΝΟΛΟΓΙΑΣ ΠΛΗΡΟΦΟΡΙΚΗΣ ΚΑΙ ΤΗΛΕΠΙΚΟΙΝΩΝΙΩΝ (ΣΠΑΡΤΗ)</t>
  </si>
  <si>
    <t>ΔΑΣΟΠΟΝΙΑΣ ΚΑΙ ΔΙΑΧΕΙΡΙΣΗΣ ΦΥΣΙΚΟΥ ΠΕΡΙΒΑΛΛΟΝΤΟΣ (ΚΑΡΠΕΝΗΣΙ)</t>
  </si>
  <si>
    <t>ΦΥΤΙΚΗΣ ΠΑΡΑΓΩΓΗΣ (ΑΡΤΑ)</t>
  </si>
  <si>
    <t>ΖΩΪΚΗΣ ΠΑΡΑΓΩΓΗΣ (ΑΡΤΑ)</t>
  </si>
  <si>
    <t>ΑΝΘΟΚΟΜΙΑΣ - ΑΡΧΙΤΕΚΤΟΝΙΚΗΣ ΤΟΠΙΟΥ (ΑΡΤΑ)</t>
  </si>
  <si>
    <t>ΝΟΣΗΛΕΥΤΙΚΗΣ (ΙΩΑΝΝΙΝΑ)</t>
  </si>
  <si>
    <t>IΧΘΥΟΚΟΜΙΑΣ - ΑΛΙΕΙΑΣ (ΗΓΟΥΜΕΝΙΤΣΑ)</t>
  </si>
  <si>
    <t>ΤΟΥΡΙΣΤΙΚΩΝ ΕΠΙΧΕΙΡΗΣΕΩΝ (ΗΓΟΥΜΕΝΙΤΣΑ)</t>
  </si>
  <si>
    <t>ΛΟΓΙΣΤΙΚΗΣ (ΠΡΕΒΕΖΑ)</t>
  </si>
  <si>
    <t xml:space="preserve">ΤΗΛΕΠΛΗΡΟΦΟΡΙΚΗΣ ΚΑΙ ΔΙΟΙΚΗΣΗΣ (ΑΡΤΑ) </t>
  </si>
  <si>
    <t>ΧΡΗΜΑΤΟΟΙΚΟΝΟΜΙΚΗΣ ΚΑΙ ΕΛΕΓΚΤΙΚΗΣ (ΠΡΕΒΕΖΑ)</t>
  </si>
  <si>
    <t>ΛΑΪΚΗΣ ΚΑΙ ΠΑΡΑΔΟΣΙΑΚΗΣ ΜΟΥΣΙΚΗΣ (ΑΡΤΑ)</t>
  </si>
  <si>
    <t>ΤΕΧΝΟΛΟΓΙΑΣ ΗΧΟΥ ΚΑΙ ΜΟΥΣΙΚΩΝ ΟΡΓΑΝΩΝ (ΛΗΞΟΥΡΙ)</t>
  </si>
  <si>
    <t>ΔΙΟΙΚΗΣΗΣ ΕΠΙΧΕΙΡΗΣΕΩΝ (ΛΗΞΟΥΡΙ)</t>
  </si>
  <si>
    <t>ΔΗΜΟΣΙΩΝ ΣΧΕΣΕΩΝ ΚΑΙ ΕΠΙΚΟΙΝΩΝΙΑΣ (ΑΡΓΟΣΤΟΛΙ)</t>
  </si>
  <si>
    <t>ΕΚΠΑΙΔΕΥΤΙΚΩΝ  ΠΟΛΙΤΙΚΩΝ ΔΟΜΙΚΩΝ ΕΡΓΩΝ</t>
  </si>
  <si>
    <t>ΕΚΠΑΙΔΕΥΤΙΚΩΝ  ΠΟΛΙΤΙΚΩΝ ΕΡΓΩΝ ΥΠΟΔΟΜΗΣ</t>
  </si>
  <si>
    <t>ΤΟΥΡΙΣΤΙΚΩΝ ΕΠΙΧΕΙΡΗΣΕΩΝ (ΗΡΑΚΛΕΙΟ)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</si>
</sst>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6">
    <font>
      <sz val="10"/>
      <name val="Arial Greek"/>
      <family val="0"/>
    </font>
    <font>
      <b/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4"/>
      <name val="Arial Greek"/>
      <family val="0"/>
    </font>
    <font>
      <sz val="8"/>
      <name val="Arial Greek"/>
      <family val="2"/>
    </font>
    <font>
      <sz val="11"/>
      <name val="Arial Greek"/>
      <family val="0"/>
    </font>
    <font>
      <sz val="9"/>
      <name val="Arial Greek"/>
      <family val="0"/>
    </font>
    <font>
      <b/>
      <sz val="14"/>
      <name val="Arial"/>
      <family val="2"/>
    </font>
    <font>
      <sz val="14"/>
      <name val="Arial Greek"/>
      <family val="0"/>
    </font>
    <font>
      <b/>
      <sz val="16"/>
      <name val="Arial Greek"/>
      <family val="2"/>
    </font>
    <font>
      <sz val="10"/>
      <name val="Arial"/>
      <family val="0"/>
    </font>
    <font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textRotation="90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114800" y="7524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90525" y="672465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971550"/>
          <a:ext cx="371475" cy="5753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0" y="752475"/>
          <a:ext cx="411480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ΠΙΝΑΚΑΣ
 ΕΞΕΛΙΞΗΣ ΑΡΙΘΜΟΥ ΕΙΣΑΚΤΕΩΝ ΣΤΑ ΤΕΙ ΤΑ ΕΤΗ 1991- 1996 ΚΑΙ ΠΡΟΤΑΣΕΙΣ ΤΕΙ ΓΙΑ ΤΟ 1997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0" y="6724650"/>
          <a:ext cx="38100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71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0" y="8648700"/>
          <a:ext cx="381000" cy="4638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104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0" y="16411575"/>
          <a:ext cx="381000" cy="40957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122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0" y="20507325"/>
          <a:ext cx="381000" cy="3914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132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0" y="24422100"/>
          <a:ext cx="381000" cy="2257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148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0" y="26679525"/>
          <a:ext cx="381000" cy="3581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156</xdr:row>
      <xdr:rowOff>0</xdr:rowOff>
    </xdr:to>
    <xdr:sp>
      <xdr:nvSpPr>
        <xdr:cNvPr id="16" name="Text 21"/>
        <xdr:cNvSpPr txBox="1">
          <a:spLocks noChangeArrowheads="1"/>
        </xdr:cNvSpPr>
      </xdr:nvSpPr>
      <xdr:spPr>
        <a:xfrm>
          <a:off x="0" y="30260925"/>
          <a:ext cx="381000" cy="1333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171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0" y="32804100"/>
          <a:ext cx="381000" cy="2476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179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35280600"/>
          <a:ext cx="381000" cy="2019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187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0" y="37299900"/>
          <a:ext cx="381000" cy="20478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201</xdr:row>
      <xdr:rowOff>0</xdr:rowOff>
    </xdr:to>
    <xdr:sp>
      <xdr:nvSpPr>
        <xdr:cNvPr id="20" name="Text 26"/>
        <xdr:cNvSpPr txBox="1">
          <a:spLocks noChangeArrowheads="1"/>
        </xdr:cNvSpPr>
      </xdr:nvSpPr>
      <xdr:spPr>
        <a:xfrm>
          <a:off x="0" y="39347775"/>
          <a:ext cx="381000" cy="2667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0" y="0"/>
          <a:ext cx="10715625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ΥΠΟΥΡΓΕΙΟ ΕΘΝ. ΠΑΙΔΕΙΑΣ &amp; ΘΡΗΣ/ΤΩΝ
Δ/ΝΣΗ ΟΡΓΑΝΩΣΗΣ &amp; ΔΙΕΞΑΓΩΓΗΣ ΕΞΕΤΑΣΕΩΝ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9525</xdr:rowOff>
    </xdr:to>
    <xdr:sp>
      <xdr:nvSpPr>
        <xdr:cNvPr id="22" name="Text 24"/>
        <xdr:cNvSpPr txBox="1">
          <a:spLocks noChangeArrowheads="1"/>
        </xdr:cNvSpPr>
      </xdr:nvSpPr>
      <xdr:spPr>
        <a:xfrm>
          <a:off x="5514975" y="752475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0" y="381000"/>
          <a:ext cx="10715625" cy="371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ΠΙΝΑΚΑΣ
ΕΞΕΛΙΞΗΣ ΑΡΙΘΜΟΥ ΕΙΣΑΚΤΕΩΝ ΣΤΑ ΤΕΙ ΤΑ ΕΤΗ 1998 ΕΩΣ 2006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0" y="752475"/>
          <a:ext cx="38100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381000" y="752475"/>
          <a:ext cx="371475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6" name="Text 29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Text 30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8" name="Text 31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0" name="Text 33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1" name="Text 34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2" name="Text 35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215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0" y="43910250"/>
          <a:ext cx="381000" cy="1066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0" y="44977050"/>
          <a:ext cx="3810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5" name="Text 40"/>
        <xdr:cNvSpPr txBox="1">
          <a:spLocks noChangeArrowheads="1"/>
        </xdr:cNvSpPr>
      </xdr:nvSpPr>
      <xdr:spPr>
        <a:xfrm>
          <a:off x="4114800" y="752475"/>
          <a:ext cx="70485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1998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819650" y="752475"/>
          <a:ext cx="695325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1999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86</xdr:row>
      <xdr:rowOff>0</xdr:rowOff>
    </xdr:to>
    <xdr:sp>
      <xdr:nvSpPr>
        <xdr:cNvPr id="37" name="Text 17"/>
        <xdr:cNvSpPr txBox="1">
          <a:spLocks noChangeArrowheads="1"/>
        </xdr:cNvSpPr>
      </xdr:nvSpPr>
      <xdr:spPr>
        <a:xfrm>
          <a:off x="0" y="13287375"/>
          <a:ext cx="381000" cy="31242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163</xdr:row>
      <xdr:rowOff>0</xdr:rowOff>
    </xdr:to>
    <xdr:sp>
      <xdr:nvSpPr>
        <xdr:cNvPr id="38" name="Text 23"/>
        <xdr:cNvSpPr txBox="1">
          <a:spLocks noChangeArrowheads="1"/>
        </xdr:cNvSpPr>
      </xdr:nvSpPr>
      <xdr:spPr>
        <a:xfrm>
          <a:off x="0" y="31594425"/>
          <a:ext cx="381000" cy="1209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219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0" y="45348525"/>
          <a:ext cx="38100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E1">
      <selection activeCell="N7" sqref="N7"/>
    </sheetView>
  </sheetViews>
  <sheetFormatPr defaultColWidth="9.00390625" defaultRowHeight="12.75"/>
  <cols>
    <col min="1" max="1" width="5.00390625" style="82" customWidth="1"/>
    <col min="2" max="2" width="4.875" style="82" customWidth="1"/>
    <col min="3" max="3" width="44.125" style="82" customWidth="1"/>
    <col min="4" max="4" width="9.25390625" style="82" customWidth="1"/>
    <col min="5" max="5" width="9.125" style="82" customWidth="1"/>
    <col min="6" max="6" width="9.875" style="82" customWidth="1"/>
    <col min="7" max="7" width="9.625" style="82" customWidth="1"/>
    <col min="8" max="8" width="9.125" style="82" customWidth="1"/>
    <col min="9" max="9" width="9.75390625" style="82" customWidth="1"/>
    <col min="10" max="10" width="9.25390625" style="147" customWidth="1"/>
    <col min="11" max="11" width="11.00390625" style="111" customWidth="1"/>
    <col min="12" max="12" width="9.625" style="111" customWidth="1"/>
    <col min="13" max="16384" width="9.125" style="82" customWidth="1"/>
  </cols>
  <sheetData>
    <row r="1" spans="3:12" s="11" customFormat="1" ht="30" customHeight="1">
      <c r="C1" s="12"/>
      <c r="E1" s="13"/>
      <c r="F1" s="14"/>
      <c r="G1" s="15"/>
      <c r="H1" s="15"/>
      <c r="I1" s="14"/>
      <c r="J1" s="16"/>
      <c r="K1" s="17"/>
      <c r="L1" s="17"/>
    </row>
    <row r="2" spans="3:12" s="11" customFormat="1" ht="29.25" customHeight="1" thickBot="1">
      <c r="C2" s="12"/>
      <c r="E2" s="13"/>
      <c r="F2" s="14"/>
      <c r="G2" s="15"/>
      <c r="H2" s="15"/>
      <c r="I2" s="14"/>
      <c r="J2" s="16"/>
      <c r="K2" s="17"/>
      <c r="L2" s="17"/>
    </row>
    <row r="3" spans="1:12" s="28" customFormat="1" ht="17.25" customHeight="1" thickBot="1">
      <c r="A3" s="18"/>
      <c r="B3" s="19"/>
      <c r="C3" s="20" t="s">
        <v>93</v>
      </c>
      <c r="D3" s="21"/>
      <c r="E3" s="22"/>
      <c r="F3" s="23">
        <v>2000</v>
      </c>
      <c r="G3" s="23">
        <v>2001</v>
      </c>
      <c r="H3" s="24">
        <v>2002</v>
      </c>
      <c r="I3" s="25">
        <v>2003</v>
      </c>
      <c r="J3" s="26">
        <v>2004</v>
      </c>
      <c r="K3" s="27">
        <v>2005</v>
      </c>
      <c r="L3" s="23">
        <v>2006</v>
      </c>
    </row>
    <row r="4" spans="2:12" s="29" customFormat="1" ht="13.5" customHeight="1">
      <c r="B4" s="30">
        <f>B3+1</f>
        <v>1</v>
      </c>
      <c r="C4" s="31" t="s">
        <v>101</v>
      </c>
      <c r="D4" s="32">
        <v>180</v>
      </c>
      <c r="E4" s="33">
        <v>160</v>
      </c>
      <c r="F4" s="34">
        <v>160</v>
      </c>
      <c r="G4" s="3">
        <v>150</v>
      </c>
      <c r="H4" s="3">
        <v>140</v>
      </c>
      <c r="I4" s="35">
        <v>135</v>
      </c>
      <c r="J4" s="3">
        <v>160</v>
      </c>
      <c r="K4" s="36">
        <v>160</v>
      </c>
      <c r="L4" s="36">
        <v>120</v>
      </c>
    </row>
    <row r="5" spans="2:12" s="29" customFormat="1" ht="13.5" customHeight="1">
      <c r="B5" s="37">
        <f>B4+1</f>
        <v>2</v>
      </c>
      <c r="C5" s="2" t="s">
        <v>0</v>
      </c>
      <c r="D5" s="38">
        <v>180</v>
      </c>
      <c r="E5" s="39">
        <v>180</v>
      </c>
      <c r="F5" s="40">
        <v>180</v>
      </c>
      <c r="G5" s="6">
        <v>170</v>
      </c>
      <c r="H5" s="6">
        <v>160</v>
      </c>
      <c r="I5" s="41">
        <v>150</v>
      </c>
      <c r="J5" s="6">
        <v>150</v>
      </c>
      <c r="K5" s="42">
        <v>150</v>
      </c>
      <c r="L5" s="42">
        <v>120</v>
      </c>
    </row>
    <row r="6" spans="2:12" s="29" customFormat="1" ht="13.5" customHeight="1">
      <c r="B6" s="37">
        <f aca="true" t="shared" si="0" ref="B6:B35">B5+1</f>
        <v>3</v>
      </c>
      <c r="C6" s="2" t="s">
        <v>1</v>
      </c>
      <c r="D6" s="38">
        <v>100</v>
      </c>
      <c r="E6" s="39">
        <v>100</v>
      </c>
      <c r="F6" s="40">
        <v>100</v>
      </c>
      <c r="G6" s="6">
        <v>100</v>
      </c>
      <c r="H6" s="6">
        <v>100</v>
      </c>
      <c r="I6" s="41">
        <f>H6-((H6*5)/100)</f>
        <v>95</v>
      </c>
      <c r="J6" s="6">
        <v>95</v>
      </c>
      <c r="K6" s="42">
        <v>90</v>
      </c>
      <c r="L6" s="42">
        <v>90</v>
      </c>
    </row>
    <row r="7" spans="2:12" s="29" customFormat="1" ht="13.5" customHeight="1">
      <c r="B7" s="37">
        <f t="shared" si="0"/>
        <v>4</v>
      </c>
      <c r="C7" s="2" t="s">
        <v>2</v>
      </c>
      <c r="D7" s="38">
        <v>100</v>
      </c>
      <c r="E7" s="39">
        <v>100</v>
      </c>
      <c r="F7" s="40">
        <v>100</v>
      </c>
      <c r="G7" s="6">
        <v>100</v>
      </c>
      <c r="H7" s="6">
        <v>100</v>
      </c>
      <c r="I7" s="41">
        <f>H7-((H7*5)/100)</f>
        <v>95</v>
      </c>
      <c r="J7" s="6">
        <v>95</v>
      </c>
      <c r="K7" s="42">
        <v>95</v>
      </c>
      <c r="L7" s="42">
        <v>90</v>
      </c>
    </row>
    <row r="8" spans="2:12" s="29" customFormat="1" ht="13.5" customHeight="1">
      <c r="B8" s="37">
        <f t="shared" si="0"/>
        <v>5</v>
      </c>
      <c r="C8" s="2" t="s">
        <v>3</v>
      </c>
      <c r="D8" s="38">
        <v>90</v>
      </c>
      <c r="E8" s="39">
        <v>90</v>
      </c>
      <c r="F8" s="40">
        <v>90</v>
      </c>
      <c r="G8" s="6">
        <v>90</v>
      </c>
      <c r="H8" s="6">
        <v>90</v>
      </c>
      <c r="I8" s="41">
        <v>85</v>
      </c>
      <c r="J8" s="6">
        <v>85</v>
      </c>
      <c r="K8" s="42">
        <v>80</v>
      </c>
      <c r="L8" s="42">
        <v>75</v>
      </c>
    </row>
    <row r="9" spans="2:12" s="29" customFormat="1" ht="12.75" customHeight="1">
      <c r="B9" s="37">
        <f t="shared" si="0"/>
        <v>6</v>
      </c>
      <c r="C9" s="2" t="s">
        <v>98</v>
      </c>
      <c r="D9" s="38">
        <v>80</v>
      </c>
      <c r="E9" s="39">
        <v>90</v>
      </c>
      <c r="F9" s="40">
        <v>90</v>
      </c>
      <c r="G9" s="6">
        <v>90</v>
      </c>
      <c r="H9" s="6">
        <v>90</v>
      </c>
      <c r="I9" s="41">
        <v>85</v>
      </c>
      <c r="J9" s="6">
        <v>90</v>
      </c>
      <c r="K9" s="42">
        <v>85</v>
      </c>
      <c r="L9" s="42">
        <v>80</v>
      </c>
    </row>
    <row r="10" spans="2:12" s="29" customFormat="1" ht="14.25">
      <c r="B10" s="37">
        <f t="shared" si="0"/>
        <v>7</v>
      </c>
      <c r="C10" s="2" t="s">
        <v>102</v>
      </c>
      <c r="D10" s="38">
        <v>70</v>
      </c>
      <c r="E10" s="39">
        <v>70</v>
      </c>
      <c r="F10" s="40">
        <v>70</v>
      </c>
      <c r="G10" s="6">
        <v>70</v>
      </c>
      <c r="H10" s="6">
        <v>70</v>
      </c>
      <c r="I10" s="41">
        <v>65</v>
      </c>
      <c r="J10" s="6">
        <v>65</v>
      </c>
      <c r="K10" s="42">
        <v>60</v>
      </c>
      <c r="L10" s="42">
        <v>55</v>
      </c>
    </row>
    <row r="11" spans="2:12" s="29" customFormat="1" ht="13.5" customHeight="1">
      <c r="B11" s="37">
        <f t="shared" si="0"/>
        <v>8</v>
      </c>
      <c r="C11" s="2" t="s">
        <v>4</v>
      </c>
      <c r="D11" s="38">
        <v>140</v>
      </c>
      <c r="E11" s="39">
        <v>140</v>
      </c>
      <c r="F11" s="40">
        <v>160</v>
      </c>
      <c r="G11" s="6">
        <v>150</v>
      </c>
      <c r="H11" s="6">
        <v>145</v>
      </c>
      <c r="I11" s="41">
        <v>140</v>
      </c>
      <c r="J11" s="6">
        <v>140</v>
      </c>
      <c r="K11" s="42">
        <v>125</v>
      </c>
      <c r="L11" s="42">
        <v>115</v>
      </c>
    </row>
    <row r="12" spans="2:12" s="29" customFormat="1" ht="13.5" customHeight="1">
      <c r="B12" s="37">
        <f t="shared" si="0"/>
        <v>9</v>
      </c>
      <c r="C12" s="2" t="s">
        <v>5</v>
      </c>
      <c r="D12" s="38">
        <v>200</v>
      </c>
      <c r="E12" s="39">
        <v>200</v>
      </c>
      <c r="F12" s="40">
        <v>200</v>
      </c>
      <c r="G12" s="6">
        <v>190</v>
      </c>
      <c r="H12" s="6">
        <v>180</v>
      </c>
      <c r="I12" s="41">
        <v>170</v>
      </c>
      <c r="J12" s="6">
        <v>170</v>
      </c>
      <c r="K12" s="42">
        <v>135</v>
      </c>
      <c r="L12" s="42">
        <v>110</v>
      </c>
    </row>
    <row r="13" spans="2:12" s="29" customFormat="1" ht="13.5" customHeight="1">
      <c r="B13" s="37">
        <f t="shared" si="0"/>
        <v>10</v>
      </c>
      <c r="C13" s="2" t="s">
        <v>6</v>
      </c>
      <c r="D13" s="38">
        <v>160</v>
      </c>
      <c r="E13" s="39">
        <v>160</v>
      </c>
      <c r="F13" s="40">
        <v>180</v>
      </c>
      <c r="G13" s="6">
        <v>200</v>
      </c>
      <c r="H13" s="6">
        <v>220</v>
      </c>
      <c r="I13" s="41">
        <v>240</v>
      </c>
      <c r="J13" s="6">
        <v>250</v>
      </c>
      <c r="K13" s="42">
        <v>240</v>
      </c>
      <c r="L13" s="42">
        <v>190</v>
      </c>
    </row>
    <row r="14" spans="2:12" s="29" customFormat="1" ht="13.5" customHeight="1">
      <c r="B14" s="37">
        <f t="shared" si="0"/>
        <v>11</v>
      </c>
      <c r="C14" s="2" t="s">
        <v>7</v>
      </c>
      <c r="D14" s="38">
        <v>180</v>
      </c>
      <c r="E14" s="39">
        <v>180</v>
      </c>
      <c r="F14" s="40">
        <v>180</v>
      </c>
      <c r="G14" s="6">
        <v>160</v>
      </c>
      <c r="H14" s="6">
        <v>160</v>
      </c>
      <c r="I14" s="41">
        <v>150</v>
      </c>
      <c r="J14" s="6">
        <v>150</v>
      </c>
      <c r="K14" s="42">
        <v>150</v>
      </c>
      <c r="L14" s="42">
        <v>110</v>
      </c>
    </row>
    <row r="15" spans="2:12" s="29" customFormat="1" ht="13.5" customHeight="1">
      <c r="B15" s="37">
        <f t="shared" si="0"/>
        <v>12</v>
      </c>
      <c r="C15" s="2" t="s">
        <v>8</v>
      </c>
      <c r="D15" s="38">
        <v>140</v>
      </c>
      <c r="E15" s="39">
        <v>140</v>
      </c>
      <c r="F15" s="40">
        <v>140</v>
      </c>
      <c r="G15" s="6">
        <v>140</v>
      </c>
      <c r="H15" s="6">
        <v>140</v>
      </c>
      <c r="I15" s="41">
        <v>135</v>
      </c>
      <c r="J15" s="6">
        <v>140</v>
      </c>
      <c r="K15" s="42">
        <v>140</v>
      </c>
      <c r="L15" s="42">
        <v>120</v>
      </c>
    </row>
    <row r="16" spans="2:12" s="29" customFormat="1" ht="13.5" customHeight="1">
      <c r="B16" s="37">
        <f t="shared" si="0"/>
        <v>13</v>
      </c>
      <c r="C16" s="2" t="s">
        <v>9</v>
      </c>
      <c r="D16" s="38">
        <v>130</v>
      </c>
      <c r="E16" s="39">
        <v>130</v>
      </c>
      <c r="F16" s="40">
        <v>150</v>
      </c>
      <c r="G16" s="6">
        <v>140</v>
      </c>
      <c r="H16" s="6">
        <v>140</v>
      </c>
      <c r="I16" s="41">
        <v>135</v>
      </c>
      <c r="J16" s="6">
        <v>135</v>
      </c>
      <c r="K16" s="42">
        <v>100</v>
      </c>
      <c r="L16" s="42">
        <v>70</v>
      </c>
    </row>
    <row r="17" spans="2:12" s="29" customFormat="1" ht="14.25">
      <c r="B17" s="37">
        <f t="shared" si="0"/>
        <v>14</v>
      </c>
      <c r="C17" s="2" t="s">
        <v>10</v>
      </c>
      <c r="D17" s="38">
        <v>110</v>
      </c>
      <c r="E17" s="39">
        <v>110</v>
      </c>
      <c r="F17" s="40">
        <v>130</v>
      </c>
      <c r="G17" s="6">
        <v>120</v>
      </c>
      <c r="H17" s="6">
        <v>120</v>
      </c>
      <c r="I17" s="41">
        <v>115</v>
      </c>
      <c r="J17" s="6">
        <v>115</v>
      </c>
      <c r="K17" s="42">
        <v>80</v>
      </c>
      <c r="L17" s="42">
        <v>70</v>
      </c>
    </row>
    <row r="18" spans="2:12" s="29" customFormat="1" ht="13.5" customHeight="1">
      <c r="B18" s="37">
        <f t="shared" si="0"/>
        <v>15</v>
      </c>
      <c r="C18" s="2" t="s">
        <v>11</v>
      </c>
      <c r="D18" s="38">
        <v>500</v>
      </c>
      <c r="E18" s="39">
        <v>510</v>
      </c>
      <c r="F18" s="40">
        <v>510</v>
      </c>
      <c r="G18" s="6">
        <v>480</v>
      </c>
      <c r="H18" s="6">
        <v>450</v>
      </c>
      <c r="I18" s="41">
        <v>410</v>
      </c>
      <c r="J18" s="6">
        <v>410</v>
      </c>
      <c r="K18" s="42">
        <v>360</v>
      </c>
      <c r="L18" s="42">
        <v>250</v>
      </c>
    </row>
    <row r="19" spans="2:12" s="29" customFormat="1" ht="13.5" customHeight="1">
      <c r="B19" s="37">
        <f t="shared" si="0"/>
        <v>16</v>
      </c>
      <c r="C19" s="2" t="s">
        <v>12</v>
      </c>
      <c r="D19" s="38">
        <v>140</v>
      </c>
      <c r="E19" s="39">
        <v>150</v>
      </c>
      <c r="F19" s="40">
        <v>160</v>
      </c>
      <c r="G19" s="6">
        <v>150</v>
      </c>
      <c r="H19" s="6">
        <v>150</v>
      </c>
      <c r="I19" s="41">
        <v>145</v>
      </c>
      <c r="J19" s="6">
        <v>145</v>
      </c>
      <c r="K19" s="42">
        <v>120</v>
      </c>
      <c r="L19" s="42">
        <v>100</v>
      </c>
    </row>
    <row r="20" spans="2:12" s="29" customFormat="1" ht="14.25">
      <c r="B20" s="37">
        <f t="shared" si="0"/>
        <v>17</v>
      </c>
      <c r="C20" s="2" t="s">
        <v>13</v>
      </c>
      <c r="D20" s="38">
        <v>160</v>
      </c>
      <c r="E20" s="39">
        <v>160</v>
      </c>
      <c r="F20" s="40">
        <v>160</v>
      </c>
      <c r="G20" s="6">
        <v>160</v>
      </c>
      <c r="H20" s="6">
        <v>160</v>
      </c>
      <c r="I20" s="41">
        <v>150</v>
      </c>
      <c r="J20" s="6">
        <v>150</v>
      </c>
      <c r="K20" s="42">
        <v>150</v>
      </c>
      <c r="L20" s="42">
        <v>130</v>
      </c>
    </row>
    <row r="21" spans="2:12" s="29" customFormat="1" ht="13.5" customHeight="1">
      <c r="B21" s="37">
        <f>B20+1</f>
        <v>18</v>
      </c>
      <c r="C21" s="2" t="s">
        <v>14</v>
      </c>
      <c r="D21" s="38">
        <v>140</v>
      </c>
      <c r="E21" s="39">
        <v>150</v>
      </c>
      <c r="F21" s="40">
        <v>150</v>
      </c>
      <c r="G21" s="6">
        <v>140</v>
      </c>
      <c r="H21" s="6">
        <v>140</v>
      </c>
      <c r="I21" s="41">
        <v>135</v>
      </c>
      <c r="J21" s="6">
        <v>135</v>
      </c>
      <c r="K21" s="42">
        <v>100</v>
      </c>
      <c r="L21" s="42">
        <v>80</v>
      </c>
    </row>
    <row r="22" spans="2:12" s="29" customFormat="1" ht="13.5" customHeight="1">
      <c r="B22" s="37">
        <f t="shared" si="0"/>
        <v>19</v>
      </c>
      <c r="C22" s="2" t="s">
        <v>15</v>
      </c>
      <c r="D22" s="38">
        <v>150</v>
      </c>
      <c r="E22" s="39">
        <v>150</v>
      </c>
      <c r="F22" s="40">
        <v>160</v>
      </c>
      <c r="G22" s="6">
        <v>150</v>
      </c>
      <c r="H22" s="6">
        <v>150</v>
      </c>
      <c r="I22" s="41">
        <v>145</v>
      </c>
      <c r="J22" s="6">
        <v>145</v>
      </c>
      <c r="K22" s="42">
        <v>140</v>
      </c>
      <c r="L22" s="42">
        <v>100</v>
      </c>
    </row>
    <row r="23" spans="2:12" s="29" customFormat="1" ht="13.5" customHeight="1">
      <c r="B23" s="37">
        <f t="shared" si="0"/>
        <v>20</v>
      </c>
      <c r="C23" s="2" t="s">
        <v>16</v>
      </c>
      <c r="D23" s="38">
        <v>180</v>
      </c>
      <c r="E23" s="39">
        <v>180</v>
      </c>
      <c r="F23" s="40">
        <v>180</v>
      </c>
      <c r="G23" s="6">
        <v>180</v>
      </c>
      <c r="H23" s="6">
        <v>170</v>
      </c>
      <c r="I23" s="41">
        <v>160</v>
      </c>
      <c r="J23" s="6">
        <v>160</v>
      </c>
      <c r="K23" s="42">
        <v>115</v>
      </c>
      <c r="L23" s="42">
        <v>100</v>
      </c>
    </row>
    <row r="24" spans="2:12" s="29" customFormat="1" ht="13.5" customHeight="1">
      <c r="B24" s="37">
        <f t="shared" si="0"/>
        <v>21</v>
      </c>
      <c r="C24" s="2" t="s">
        <v>17</v>
      </c>
      <c r="D24" s="38">
        <v>140</v>
      </c>
      <c r="E24" s="39">
        <v>140</v>
      </c>
      <c r="F24" s="40">
        <v>150</v>
      </c>
      <c r="G24" s="6">
        <v>140</v>
      </c>
      <c r="H24" s="6">
        <v>140</v>
      </c>
      <c r="I24" s="41">
        <v>135</v>
      </c>
      <c r="J24" s="6">
        <v>135</v>
      </c>
      <c r="K24" s="42">
        <v>125</v>
      </c>
      <c r="L24" s="42">
        <v>115</v>
      </c>
    </row>
    <row r="25" spans="2:12" s="29" customFormat="1" ht="13.5" customHeight="1">
      <c r="B25" s="37">
        <f t="shared" si="0"/>
        <v>22</v>
      </c>
      <c r="C25" s="2" t="s">
        <v>18</v>
      </c>
      <c r="D25" s="38">
        <v>120</v>
      </c>
      <c r="E25" s="39">
        <v>125</v>
      </c>
      <c r="F25" s="40">
        <v>125</v>
      </c>
      <c r="G25" s="6">
        <v>125</v>
      </c>
      <c r="H25" s="6">
        <v>125</v>
      </c>
      <c r="I25" s="41">
        <v>120</v>
      </c>
      <c r="J25" s="6">
        <v>120</v>
      </c>
      <c r="K25" s="42">
        <v>100</v>
      </c>
      <c r="L25" s="42">
        <v>95</v>
      </c>
    </row>
    <row r="26" spans="2:12" s="29" customFormat="1" ht="13.5" customHeight="1">
      <c r="B26" s="37">
        <f t="shared" si="0"/>
        <v>23</v>
      </c>
      <c r="C26" s="2" t="s">
        <v>19</v>
      </c>
      <c r="D26" s="38">
        <v>120</v>
      </c>
      <c r="E26" s="39">
        <v>125</v>
      </c>
      <c r="F26" s="40">
        <v>125</v>
      </c>
      <c r="G26" s="6">
        <v>125</v>
      </c>
      <c r="H26" s="6">
        <v>125</v>
      </c>
      <c r="I26" s="41">
        <v>120</v>
      </c>
      <c r="J26" s="6">
        <v>120</v>
      </c>
      <c r="K26" s="42">
        <v>100</v>
      </c>
      <c r="L26" s="42">
        <v>95</v>
      </c>
    </row>
    <row r="27" spans="2:12" s="29" customFormat="1" ht="13.5" customHeight="1">
      <c r="B27" s="37">
        <f t="shared" si="0"/>
        <v>24</v>
      </c>
      <c r="C27" s="2" t="s">
        <v>20</v>
      </c>
      <c r="D27" s="38">
        <v>120</v>
      </c>
      <c r="E27" s="39">
        <v>120</v>
      </c>
      <c r="F27" s="40">
        <v>120</v>
      </c>
      <c r="G27" s="6">
        <v>115</v>
      </c>
      <c r="H27" s="6">
        <v>115</v>
      </c>
      <c r="I27" s="41">
        <v>90</v>
      </c>
      <c r="J27" s="6">
        <v>90</v>
      </c>
      <c r="K27" s="42">
        <v>80</v>
      </c>
      <c r="L27" s="42">
        <v>70</v>
      </c>
    </row>
    <row r="28" spans="2:12" s="29" customFormat="1" ht="13.5" customHeight="1">
      <c r="B28" s="37">
        <f t="shared" si="0"/>
        <v>25</v>
      </c>
      <c r="C28" s="2" t="s">
        <v>21</v>
      </c>
      <c r="D28" s="38">
        <v>90</v>
      </c>
      <c r="E28" s="39">
        <v>95</v>
      </c>
      <c r="F28" s="40">
        <v>110</v>
      </c>
      <c r="G28" s="6">
        <v>110</v>
      </c>
      <c r="H28" s="6">
        <v>110</v>
      </c>
      <c r="I28" s="41">
        <v>105</v>
      </c>
      <c r="J28" s="6">
        <v>105</v>
      </c>
      <c r="K28" s="42">
        <v>95</v>
      </c>
      <c r="L28" s="42">
        <v>80</v>
      </c>
    </row>
    <row r="29" spans="2:12" s="29" customFormat="1" ht="13.5" customHeight="1">
      <c r="B29" s="37">
        <f t="shared" si="0"/>
        <v>26</v>
      </c>
      <c r="C29" s="2" t="s">
        <v>22</v>
      </c>
      <c r="D29" s="38">
        <v>150</v>
      </c>
      <c r="E29" s="39">
        <v>150</v>
      </c>
      <c r="F29" s="40">
        <v>150</v>
      </c>
      <c r="G29" s="6">
        <v>140</v>
      </c>
      <c r="H29" s="6">
        <v>140</v>
      </c>
      <c r="I29" s="41">
        <v>135</v>
      </c>
      <c r="J29" s="6">
        <v>135</v>
      </c>
      <c r="K29" s="42">
        <v>135</v>
      </c>
      <c r="L29" s="42">
        <v>120</v>
      </c>
    </row>
    <row r="30" spans="2:12" s="29" customFormat="1" ht="13.5" customHeight="1">
      <c r="B30" s="37">
        <f t="shared" si="0"/>
        <v>27</v>
      </c>
      <c r="C30" s="2" t="s">
        <v>23</v>
      </c>
      <c r="D30" s="38">
        <v>170</v>
      </c>
      <c r="E30" s="39">
        <v>170</v>
      </c>
      <c r="F30" s="40">
        <v>180</v>
      </c>
      <c r="G30" s="6">
        <v>180</v>
      </c>
      <c r="H30" s="6">
        <v>175</v>
      </c>
      <c r="I30" s="41">
        <v>165</v>
      </c>
      <c r="J30" s="6">
        <v>165</v>
      </c>
      <c r="K30" s="42">
        <v>145</v>
      </c>
      <c r="L30" s="42">
        <v>100</v>
      </c>
    </row>
    <row r="31" spans="2:12" s="29" customFormat="1" ht="13.5" customHeight="1">
      <c r="B31" s="37">
        <f t="shared" si="0"/>
        <v>28</v>
      </c>
      <c r="C31" s="2" t="s">
        <v>24</v>
      </c>
      <c r="D31" s="38">
        <v>240</v>
      </c>
      <c r="E31" s="39">
        <v>240</v>
      </c>
      <c r="F31" s="40">
        <v>240</v>
      </c>
      <c r="G31" s="6">
        <v>220</v>
      </c>
      <c r="H31" s="6">
        <v>220</v>
      </c>
      <c r="I31" s="41">
        <v>210</v>
      </c>
      <c r="J31" s="6">
        <v>195</v>
      </c>
      <c r="K31" s="42">
        <v>190</v>
      </c>
      <c r="L31" s="42">
        <v>120</v>
      </c>
    </row>
    <row r="32" spans="2:12" s="29" customFormat="1" ht="14.25">
      <c r="B32" s="37">
        <f t="shared" si="0"/>
        <v>29</v>
      </c>
      <c r="C32" s="2" t="s">
        <v>94</v>
      </c>
      <c r="D32" s="38">
        <v>180</v>
      </c>
      <c r="E32" s="39">
        <v>190</v>
      </c>
      <c r="F32" s="40">
        <v>200</v>
      </c>
      <c r="G32" s="6">
        <v>190</v>
      </c>
      <c r="H32" s="6">
        <v>180</v>
      </c>
      <c r="I32" s="41">
        <v>170</v>
      </c>
      <c r="J32" s="6">
        <v>170</v>
      </c>
      <c r="K32" s="42">
        <v>140</v>
      </c>
      <c r="L32" s="42">
        <v>100</v>
      </c>
    </row>
    <row r="33" spans="2:12" s="29" customFormat="1" ht="13.5" customHeight="1">
      <c r="B33" s="37">
        <f t="shared" si="0"/>
        <v>30</v>
      </c>
      <c r="C33" s="2" t="s">
        <v>26</v>
      </c>
      <c r="D33" s="38">
        <v>280</v>
      </c>
      <c r="E33" s="39">
        <v>280</v>
      </c>
      <c r="F33" s="40">
        <v>280</v>
      </c>
      <c r="G33" s="6">
        <v>260</v>
      </c>
      <c r="H33" s="6">
        <v>250</v>
      </c>
      <c r="I33" s="41">
        <v>240</v>
      </c>
      <c r="J33" s="6">
        <v>225</v>
      </c>
      <c r="K33" s="42">
        <v>225</v>
      </c>
      <c r="L33" s="42">
        <v>140</v>
      </c>
    </row>
    <row r="34" spans="2:12" s="29" customFormat="1" ht="14.25">
      <c r="B34" s="37">
        <f t="shared" si="0"/>
        <v>31</v>
      </c>
      <c r="C34" s="2" t="s">
        <v>27</v>
      </c>
      <c r="D34" s="38">
        <v>120</v>
      </c>
      <c r="E34" s="39">
        <v>120</v>
      </c>
      <c r="F34" s="40">
        <v>130</v>
      </c>
      <c r="G34" s="6">
        <v>130</v>
      </c>
      <c r="H34" s="6">
        <v>130</v>
      </c>
      <c r="I34" s="41">
        <v>125</v>
      </c>
      <c r="J34" s="6">
        <v>125</v>
      </c>
      <c r="K34" s="42">
        <v>125</v>
      </c>
      <c r="L34" s="42">
        <v>100</v>
      </c>
    </row>
    <row r="35" spans="2:12" s="29" customFormat="1" ht="13.5" customHeight="1" thickBot="1">
      <c r="B35" s="37">
        <f t="shared" si="0"/>
        <v>32</v>
      </c>
      <c r="C35" s="2" t="s">
        <v>28</v>
      </c>
      <c r="D35" s="43">
        <v>230</v>
      </c>
      <c r="E35" s="44">
        <v>230</v>
      </c>
      <c r="F35" s="40">
        <v>230</v>
      </c>
      <c r="G35" s="4">
        <v>230</v>
      </c>
      <c r="H35" s="6">
        <v>220</v>
      </c>
      <c r="I35" s="41">
        <v>170</v>
      </c>
      <c r="J35" s="4">
        <v>170</v>
      </c>
      <c r="K35" s="45">
        <v>170</v>
      </c>
      <c r="L35" s="45">
        <v>120</v>
      </c>
    </row>
    <row r="36" spans="1:12" s="53" customFormat="1" ht="18" customHeight="1" thickBot="1">
      <c r="A36" s="46"/>
      <c r="B36" s="47"/>
      <c r="C36" s="48" t="s">
        <v>29</v>
      </c>
      <c r="D36" s="49">
        <f aca="true" t="shared" si="1" ref="D36:J36">SUM(D4:D35)</f>
        <v>5090</v>
      </c>
      <c r="E36" s="50">
        <f t="shared" si="1"/>
        <v>5135</v>
      </c>
      <c r="F36" s="50">
        <f t="shared" si="1"/>
        <v>5290</v>
      </c>
      <c r="G36" s="50">
        <f t="shared" si="1"/>
        <v>5095</v>
      </c>
      <c r="H36" s="50">
        <f t="shared" si="1"/>
        <v>5005</v>
      </c>
      <c r="I36" s="50">
        <f t="shared" si="1"/>
        <v>4725</v>
      </c>
      <c r="J36" s="51">
        <f t="shared" si="1"/>
        <v>4740</v>
      </c>
      <c r="K36" s="47">
        <f>SUM(K4:K35)</f>
        <v>4305</v>
      </c>
      <c r="L36" s="47">
        <f>SUM(L4:L35)</f>
        <v>3430</v>
      </c>
    </row>
    <row r="37" spans="2:12" s="29" customFormat="1" ht="12.75" customHeight="1">
      <c r="B37" s="42">
        <v>1</v>
      </c>
      <c r="C37" s="2" t="s">
        <v>103</v>
      </c>
      <c r="D37" s="42">
        <v>220</v>
      </c>
      <c r="E37" s="40">
        <v>235</v>
      </c>
      <c r="F37" s="40">
        <v>245</v>
      </c>
      <c r="G37" s="5">
        <v>200</v>
      </c>
      <c r="H37" s="5">
        <v>190</v>
      </c>
      <c r="I37" s="6">
        <v>180</v>
      </c>
      <c r="J37" s="3">
        <v>180</v>
      </c>
      <c r="K37" s="54">
        <v>115</v>
      </c>
      <c r="L37" s="36">
        <v>80</v>
      </c>
    </row>
    <row r="38" spans="2:12" s="29" customFormat="1" ht="12.75" customHeight="1">
      <c r="B38" s="42">
        <f>B37+1</f>
        <v>2</v>
      </c>
      <c r="C38" s="2" t="s">
        <v>30</v>
      </c>
      <c r="D38" s="42">
        <v>150</v>
      </c>
      <c r="E38" s="40">
        <v>170</v>
      </c>
      <c r="F38" s="40">
        <v>210</v>
      </c>
      <c r="G38" s="5">
        <v>160</v>
      </c>
      <c r="H38" s="5">
        <v>160</v>
      </c>
      <c r="I38" s="6">
        <v>150</v>
      </c>
      <c r="J38" s="6">
        <v>150</v>
      </c>
      <c r="K38" s="55">
        <v>100</v>
      </c>
      <c r="L38" s="42">
        <v>80</v>
      </c>
    </row>
    <row r="39" spans="2:12" s="29" customFormat="1" ht="12.75" customHeight="1">
      <c r="B39" s="37">
        <f aca="true" t="shared" si="2" ref="B39:B45">B38+1</f>
        <v>3</v>
      </c>
      <c r="C39" s="2" t="s">
        <v>31</v>
      </c>
      <c r="D39" s="55">
        <v>190</v>
      </c>
      <c r="E39" s="39">
        <v>180</v>
      </c>
      <c r="F39" s="40">
        <v>190</v>
      </c>
      <c r="G39" s="6">
        <v>150</v>
      </c>
      <c r="H39" s="6">
        <v>150</v>
      </c>
      <c r="I39" s="6">
        <v>145</v>
      </c>
      <c r="J39" s="6">
        <v>145</v>
      </c>
      <c r="K39" s="55">
        <v>100</v>
      </c>
      <c r="L39" s="42">
        <v>80</v>
      </c>
    </row>
    <row r="40" spans="2:12" s="29" customFormat="1" ht="12.75" customHeight="1">
      <c r="B40" s="37">
        <f t="shared" si="2"/>
        <v>4</v>
      </c>
      <c r="C40" s="2" t="s">
        <v>5</v>
      </c>
      <c r="D40" s="55">
        <v>200</v>
      </c>
      <c r="E40" s="39">
        <v>200</v>
      </c>
      <c r="F40" s="40">
        <v>210</v>
      </c>
      <c r="G40" s="6">
        <v>160</v>
      </c>
      <c r="H40" s="6">
        <v>160</v>
      </c>
      <c r="I40" s="41">
        <v>150</v>
      </c>
      <c r="J40" s="6">
        <v>150</v>
      </c>
      <c r="K40" s="55">
        <v>100</v>
      </c>
      <c r="L40" s="42">
        <v>80</v>
      </c>
    </row>
    <row r="41" spans="2:12" s="29" customFormat="1" ht="14.25">
      <c r="B41" s="37">
        <f t="shared" si="2"/>
        <v>5</v>
      </c>
      <c r="C41" s="2" t="s">
        <v>32</v>
      </c>
      <c r="D41" s="55">
        <v>180</v>
      </c>
      <c r="E41" s="39">
        <v>190</v>
      </c>
      <c r="F41" s="40">
        <v>200</v>
      </c>
      <c r="G41" s="6">
        <v>225</v>
      </c>
      <c r="H41" s="6">
        <v>245</v>
      </c>
      <c r="I41" s="6">
        <v>270</v>
      </c>
      <c r="J41" s="6">
        <v>280</v>
      </c>
      <c r="K41" s="55">
        <v>210</v>
      </c>
      <c r="L41" s="42">
        <v>180</v>
      </c>
    </row>
    <row r="42" spans="2:12" s="29" customFormat="1" ht="12.75" customHeight="1">
      <c r="B42" s="37">
        <f t="shared" si="2"/>
        <v>6</v>
      </c>
      <c r="C42" s="2" t="s">
        <v>33</v>
      </c>
      <c r="D42" s="55">
        <v>150</v>
      </c>
      <c r="E42" s="39">
        <v>160</v>
      </c>
      <c r="F42" s="40">
        <v>180</v>
      </c>
      <c r="G42" s="6">
        <v>150</v>
      </c>
      <c r="H42" s="6">
        <v>150</v>
      </c>
      <c r="I42" s="6">
        <v>145</v>
      </c>
      <c r="J42" s="6">
        <v>145</v>
      </c>
      <c r="K42" s="55">
        <v>100</v>
      </c>
      <c r="L42" s="42">
        <v>80</v>
      </c>
    </row>
    <row r="43" spans="2:12" s="29" customFormat="1" ht="12.75" customHeight="1">
      <c r="B43" s="37">
        <f t="shared" si="2"/>
        <v>7</v>
      </c>
      <c r="C43" s="2" t="s">
        <v>34</v>
      </c>
      <c r="D43" s="55">
        <v>210</v>
      </c>
      <c r="E43" s="39">
        <v>210</v>
      </c>
      <c r="F43" s="40">
        <v>210</v>
      </c>
      <c r="G43" s="6">
        <v>190</v>
      </c>
      <c r="H43" s="6">
        <v>180</v>
      </c>
      <c r="I43" s="41">
        <v>200</v>
      </c>
      <c r="J43" s="6">
        <v>200</v>
      </c>
      <c r="K43" s="55">
        <v>200</v>
      </c>
      <c r="L43" s="42">
        <v>230</v>
      </c>
    </row>
    <row r="44" spans="2:12" s="29" customFormat="1" ht="12.75" customHeight="1">
      <c r="B44" s="37">
        <f t="shared" si="2"/>
        <v>8</v>
      </c>
      <c r="C44" s="2" t="s">
        <v>35</v>
      </c>
      <c r="D44" s="55">
        <v>400</v>
      </c>
      <c r="E44" s="39">
        <v>360</v>
      </c>
      <c r="F44" s="40">
        <v>380</v>
      </c>
      <c r="G44" s="6">
        <v>320</v>
      </c>
      <c r="H44" s="6">
        <v>310</v>
      </c>
      <c r="I44" s="6">
        <v>295</v>
      </c>
      <c r="J44" s="6">
        <v>295</v>
      </c>
      <c r="K44" s="55">
        <v>250</v>
      </c>
      <c r="L44" s="42">
        <v>150</v>
      </c>
    </row>
    <row r="45" spans="2:12" s="29" customFormat="1" ht="12.75" customHeight="1">
      <c r="B45" s="56">
        <f t="shared" si="2"/>
        <v>9</v>
      </c>
      <c r="C45" s="1" t="s">
        <v>26</v>
      </c>
      <c r="D45" s="57">
        <v>240</v>
      </c>
      <c r="E45" s="58">
        <v>250</v>
      </c>
      <c r="F45" s="59">
        <v>270</v>
      </c>
      <c r="G45" s="4">
        <v>230</v>
      </c>
      <c r="H45" s="4">
        <v>220</v>
      </c>
      <c r="I45" s="60">
        <v>210</v>
      </c>
      <c r="J45" s="6">
        <v>200</v>
      </c>
      <c r="K45" s="55">
        <v>180</v>
      </c>
      <c r="L45" s="42">
        <v>120</v>
      </c>
    </row>
    <row r="46" spans="2:12" s="29" customFormat="1" ht="15.75" thickBot="1">
      <c r="B46" s="61">
        <v>10</v>
      </c>
      <c r="C46" s="1" t="s">
        <v>36</v>
      </c>
      <c r="D46" s="45"/>
      <c r="E46" s="59"/>
      <c r="F46" s="59"/>
      <c r="G46" s="7"/>
      <c r="H46" s="7"/>
      <c r="I46" s="62"/>
      <c r="J46" s="4">
        <v>150</v>
      </c>
      <c r="K46" s="57">
        <v>150</v>
      </c>
      <c r="L46" s="45">
        <v>200</v>
      </c>
    </row>
    <row r="47" spans="1:12" s="53" customFormat="1" ht="19.5" customHeight="1" thickBot="1">
      <c r="A47" s="46"/>
      <c r="B47" s="63"/>
      <c r="C47" s="64" t="s">
        <v>29</v>
      </c>
      <c r="D47" s="65">
        <f aca="true" t="shared" si="3" ref="D47:I47">SUM(D37:D45)</f>
        <v>1940</v>
      </c>
      <c r="E47" s="65">
        <f t="shared" si="3"/>
        <v>1955</v>
      </c>
      <c r="F47" s="65">
        <f t="shared" si="3"/>
        <v>2095</v>
      </c>
      <c r="G47" s="49">
        <f t="shared" si="3"/>
        <v>1785</v>
      </c>
      <c r="H47" s="49">
        <f t="shared" si="3"/>
        <v>1765</v>
      </c>
      <c r="I47" s="66">
        <f t="shared" si="3"/>
        <v>1745</v>
      </c>
      <c r="J47" s="67">
        <f>SUM(J37:J46)</f>
        <v>1895</v>
      </c>
      <c r="K47" s="68">
        <f>SUM(K37:K46)</f>
        <v>1505</v>
      </c>
      <c r="L47" s="47">
        <f>SUM(L37:L46)</f>
        <v>1280</v>
      </c>
    </row>
    <row r="48" spans="1:12" s="29" customFormat="1" ht="12.75" customHeight="1">
      <c r="A48" s="69"/>
      <c r="B48" s="42">
        <v>1</v>
      </c>
      <c r="C48" s="2" t="s">
        <v>104</v>
      </c>
      <c r="D48" s="42">
        <v>160</v>
      </c>
      <c r="E48" s="40">
        <v>180</v>
      </c>
      <c r="F48" s="40">
        <v>190</v>
      </c>
      <c r="G48" s="6">
        <v>170</v>
      </c>
      <c r="H48" s="6">
        <v>160</v>
      </c>
      <c r="I48" s="6">
        <v>150</v>
      </c>
      <c r="J48" s="6">
        <v>150</v>
      </c>
      <c r="K48" s="54">
        <v>120</v>
      </c>
      <c r="L48" s="36">
        <v>100</v>
      </c>
    </row>
    <row r="49" spans="1:12" s="29" customFormat="1" ht="12.75" customHeight="1">
      <c r="A49" s="69"/>
      <c r="B49" s="37">
        <f>B48+1</f>
        <v>2</v>
      </c>
      <c r="C49" s="2" t="s">
        <v>5</v>
      </c>
      <c r="D49" s="55">
        <v>180</v>
      </c>
      <c r="E49" s="39">
        <v>180</v>
      </c>
      <c r="F49" s="40">
        <v>220</v>
      </c>
      <c r="G49" s="6">
        <v>200</v>
      </c>
      <c r="H49" s="6">
        <v>190</v>
      </c>
      <c r="I49" s="6">
        <v>180</v>
      </c>
      <c r="J49" s="6">
        <v>180</v>
      </c>
      <c r="K49" s="55">
        <v>170</v>
      </c>
      <c r="L49" s="42">
        <v>160</v>
      </c>
    </row>
    <row r="50" spans="1:12" s="29" customFormat="1" ht="12.75" customHeight="1">
      <c r="A50" s="69"/>
      <c r="B50" s="37">
        <f aca="true" t="shared" si="4" ref="B50:B69">B49+1</f>
        <v>3</v>
      </c>
      <c r="C50" s="2" t="s">
        <v>6</v>
      </c>
      <c r="D50" s="55">
        <v>150</v>
      </c>
      <c r="E50" s="39">
        <v>150</v>
      </c>
      <c r="F50" s="40">
        <v>190</v>
      </c>
      <c r="G50" s="6">
        <v>220</v>
      </c>
      <c r="H50" s="6">
        <v>240</v>
      </c>
      <c r="I50" s="6">
        <v>260</v>
      </c>
      <c r="J50" s="6">
        <v>270</v>
      </c>
      <c r="K50" s="55">
        <v>210</v>
      </c>
      <c r="L50" s="42">
        <v>180</v>
      </c>
    </row>
    <row r="51" spans="1:12" s="29" customFormat="1" ht="12.75" customHeight="1">
      <c r="A51" s="69"/>
      <c r="B51" s="37">
        <f t="shared" si="4"/>
        <v>4</v>
      </c>
      <c r="C51" s="2" t="s">
        <v>33</v>
      </c>
      <c r="D51" s="55">
        <v>110</v>
      </c>
      <c r="E51" s="39">
        <v>120</v>
      </c>
      <c r="F51" s="40">
        <v>160</v>
      </c>
      <c r="G51" s="6">
        <v>160</v>
      </c>
      <c r="H51" s="6">
        <v>160</v>
      </c>
      <c r="I51" s="6">
        <v>150</v>
      </c>
      <c r="J51" s="6">
        <v>150</v>
      </c>
      <c r="K51" s="55">
        <v>110</v>
      </c>
      <c r="L51" s="42">
        <v>100</v>
      </c>
    </row>
    <row r="52" spans="1:12" s="29" customFormat="1" ht="12.75" customHeight="1">
      <c r="A52" s="69"/>
      <c r="B52" s="37">
        <f t="shared" si="4"/>
        <v>5</v>
      </c>
      <c r="C52" s="2" t="s">
        <v>37</v>
      </c>
      <c r="D52" s="55">
        <v>150</v>
      </c>
      <c r="E52" s="39">
        <v>150</v>
      </c>
      <c r="F52" s="40">
        <v>140</v>
      </c>
      <c r="G52" s="6">
        <v>140</v>
      </c>
      <c r="H52" s="6">
        <v>140</v>
      </c>
      <c r="I52" s="6">
        <v>140</v>
      </c>
      <c r="J52" s="6">
        <v>140</v>
      </c>
      <c r="K52" s="55">
        <v>140</v>
      </c>
      <c r="L52" s="42">
        <v>140</v>
      </c>
    </row>
    <row r="53" spans="1:12" s="29" customFormat="1" ht="27.75" customHeight="1">
      <c r="A53" s="69"/>
      <c r="B53" s="37">
        <f t="shared" si="4"/>
        <v>6</v>
      </c>
      <c r="C53" s="2" t="s">
        <v>38</v>
      </c>
      <c r="D53" s="55"/>
      <c r="E53" s="39">
        <v>150</v>
      </c>
      <c r="F53" s="40">
        <v>170</v>
      </c>
      <c r="G53" s="6">
        <v>180</v>
      </c>
      <c r="H53" s="6">
        <v>180</v>
      </c>
      <c r="I53" s="6">
        <v>200</v>
      </c>
      <c r="J53" s="6">
        <v>200</v>
      </c>
      <c r="K53" s="55">
        <v>200</v>
      </c>
      <c r="L53" s="42">
        <v>230</v>
      </c>
    </row>
    <row r="54" spans="1:12" s="29" customFormat="1" ht="12.75" customHeight="1">
      <c r="A54" s="69"/>
      <c r="B54" s="37">
        <f t="shared" si="4"/>
        <v>7</v>
      </c>
      <c r="C54" s="2" t="s">
        <v>39</v>
      </c>
      <c r="D54" s="55">
        <v>120</v>
      </c>
      <c r="E54" s="39">
        <v>200</v>
      </c>
      <c r="F54" s="40">
        <v>280</v>
      </c>
      <c r="G54" s="6">
        <v>280</v>
      </c>
      <c r="H54" s="6">
        <v>280</v>
      </c>
      <c r="I54" s="6">
        <v>265</v>
      </c>
      <c r="J54" s="6">
        <v>260</v>
      </c>
      <c r="K54" s="55">
        <v>250</v>
      </c>
      <c r="L54" s="42">
        <v>250</v>
      </c>
    </row>
    <row r="55" spans="1:12" s="29" customFormat="1" ht="12.75" customHeight="1">
      <c r="A55" s="69"/>
      <c r="B55" s="37">
        <f t="shared" si="4"/>
        <v>8</v>
      </c>
      <c r="C55" s="2" t="s">
        <v>40</v>
      </c>
      <c r="D55" s="55">
        <v>180</v>
      </c>
      <c r="E55" s="39">
        <v>200</v>
      </c>
      <c r="F55" s="40">
        <v>240</v>
      </c>
      <c r="G55" s="6">
        <v>240</v>
      </c>
      <c r="H55" s="6">
        <v>240</v>
      </c>
      <c r="I55" s="6">
        <v>230</v>
      </c>
      <c r="J55" s="6">
        <v>230</v>
      </c>
      <c r="K55" s="55">
        <v>215</v>
      </c>
      <c r="L55" s="42">
        <v>250</v>
      </c>
    </row>
    <row r="56" spans="1:12" s="29" customFormat="1" ht="14.25">
      <c r="A56" s="69"/>
      <c r="B56" s="37">
        <f t="shared" si="4"/>
        <v>9</v>
      </c>
      <c r="C56" s="2" t="s">
        <v>41</v>
      </c>
      <c r="D56" s="55">
        <v>120</v>
      </c>
      <c r="E56" s="39">
        <v>140</v>
      </c>
      <c r="F56" s="40">
        <v>170</v>
      </c>
      <c r="G56" s="6">
        <v>170</v>
      </c>
      <c r="H56" s="6">
        <v>170</v>
      </c>
      <c r="I56" s="6">
        <v>160</v>
      </c>
      <c r="J56" s="6">
        <v>160</v>
      </c>
      <c r="K56" s="55">
        <v>155</v>
      </c>
      <c r="L56" s="42">
        <v>180</v>
      </c>
    </row>
    <row r="57" spans="1:12" s="29" customFormat="1" ht="12.75" customHeight="1">
      <c r="A57" s="69"/>
      <c r="B57" s="37">
        <f t="shared" si="4"/>
        <v>10</v>
      </c>
      <c r="C57" s="2" t="s">
        <v>9</v>
      </c>
      <c r="D57" s="55">
        <v>170</v>
      </c>
      <c r="E57" s="39">
        <v>170</v>
      </c>
      <c r="F57" s="40">
        <v>190</v>
      </c>
      <c r="G57" s="6">
        <v>180</v>
      </c>
      <c r="H57" s="6">
        <v>170</v>
      </c>
      <c r="I57" s="6">
        <v>160</v>
      </c>
      <c r="J57" s="6">
        <v>160</v>
      </c>
      <c r="K57" s="55">
        <v>150</v>
      </c>
      <c r="L57" s="42">
        <v>120</v>
      </c>
    </row>
    <row r="58" spans="1:12" s="29" customFormat="1" ht="12.75" customHeight="1">
      <c r="A58" s="69"/>
      <c r="B58" s="37">
        <f t="shared" si="4"/>
        <v>11</v>
      </c>
      <c r="C58" s="2" t="s">
        <v>42</v>
      </c>
      <c r="D58" s="55">
        <v>150</v>
      </c>
      <c r="E58" s="39">
        <v>150</v>
      </c>
      <c r="F58" s="40">
        <v>190</v>
      </c>
      <c r="G58" s="6">
        <v>190</v>
      </c>
      <c r="H58" s="6">
        <v>180</v>
      </c>
      <c r="I58" s="6">
        <v>170</v>
      </c>
      <c r="J58" s="6">
        <v>170</v>
      </c>
      <c r="K58" s="55">
        <v>150</v>
      </c>
      <c r="L58" s="42">
        <v>130</v>
      </c>
    </row>
    <row r="59" spans="1:12" s="29" customFormat="1" ht="12.75" customHeight="1">
      <c r="A59" s="69"/>
      <c r="B59" s="37">
        <f t="shared" si="4"/>
        <v>12</v>
      </c>
      <c r="C59" s="2" t="s">
        <v>11</v>
      </c>
      <c r="D59" s="55">
        <v>220</v>
      </c>
      <c r="E59" s="39">
        <v>220</v>
      </c>
      <c r="F59" s="40">
        <v>240</v>
      </c>
      <c r="G59" s="6">
        <v>240</v>
      </c>
      <c r="H59" s="6">
        <v>240</v>
      </c>
      <c r="I59" s="6">
        <v>230</v>
      </c>
      <c r="J59" s="6">
        <v>230</v>
      </c>
      <c r="K59" s="55">
        <v>205</v>
      </c>
      <c r="L59" s="42">
        <v>190</v>
      </c>
    </row>
    <row r="60" spans="1:12" s="29" customFormat="1" ht="12.75" customHeight="1">
      <c r="A60" s="69"/>
      <c r="B60" s="37">
        <f t="shared" si="4"/>
        <v>13</v>
      </c>
      <c r="C60" s="2" t="s">
        <v>12</v>
      </c>
      <c r="D60" s="55">
        <v>130</v>
      </c>
      <c r="E60" s="39">
        <v>140</v>
      </c>
      <c r="F60" s="40">
        <v>160</v>
      </c>
      <c r="G60" s="6">
        <v>140</v>
      </c>
      <c r="H60" s="6">
        <v>130</v>
      </c>
      <c r="I60" s="6">
        <v>125</v>
      </c>
      <c r="J60" s="6">
        <v>125</v>
      </c>
      <c r="K60" s="55">
        <v>110</v>
      </c>
      <c r="L60" s="42">
        <v>100</v>
      </c>
    </row>
    <row r="61" spans="1:12" s="29" customFormat="1" ht="12.75" customHeight="1">
      <c r="A61" s="69"/>
      <c r="B61" s="37">
        <f t="shared" si="4"/>
        <v>14</v>
      </c>
      <c r="C61" s="2" t="s">
        <v>14</v>
      </c>
      <c r="D61" s="55">
        <v>110</v>
      </c>
      <c r="E61" s="39">
        <v>110</v>
      </c>
      <c r="F61" s="40">
        <v>140</v>
      </c>
      <c r="G61" s="6">
        <v>120</v>
      </c>
      <c r="H61" s="6">
        <v>115</v>
      </c>
      <c r="I61" s="6">
        <v>110</v>
      </c>
      <c r="J61" s="6">
        <v>110</v>
      </c>
      <c r="K61" s="55">
        <v>100</v>
      </c>
      <c r="L61" s="42">
        <v>90</v>
      </c>
    </row>
    <row r="62" spans="1:12" s="29" customFormat="1" ht="12.75" customHeight="1">
      <c r="A62" s="69"/>
      <c r="B62" s="37">
        <f t="shared" si="4"/>
        <v>15</v>
      </c>
      <c r="C62" s="2" t="s">
        <v>20</v>
      </c>
      <c r="D62" s="55">
        <v>100</v>
      </c>
      <c r="E62" s="39">
        <v>100</v>
      </c>
      <c r="F62" s="40">
        <v>120</v>
      </c>
      <c r="G62" s="6">
        <v>100</v>
      </c>
      <c r="H62" s="6">
        <v>100</v>
      </c>
      <c r="I62" s="6">
        <v>90</v>
      </c>
      <c r="J62" s="6">
        <v>90</v>
      </c>
      <c r="K62" s="55">
        <v>85</v>
      </c>
      <c r="L62" s="42">
        <v>80</v>
      </c>
    </row>
    <row r="63" spans="1:12" s="29" customFormat="1" ht="12.75" customHeight="1">
      <c r="A63" s="69"/>
      <c r="B63" s="37">
        <f t="shared" si="4"/>
        <v>16</v>
      </c>
      <c r="C63" s="2" t="s">
        <v>23</v>
      </c>
      <c r="D63" s="55">
        <v>150</v>
      </c>
      <c r="E63" s="39">
        <v>150</v>
      </c>
      <c r="F63" s="40">
        <v>170</v>
      </c>
      <c r="G63" s="6">
        <v>170</v>
      </c>
      <c r="H63" s="6">
        <v>165</v>
      </c>
      <c r="I63" s="6">
        <v>155</v>
      </c>
      <c r="J63" s="6">
        <v>150</v>
      </c>
      <c r="K63" s="55">
        <v>120</v>
      </c>
      <c r="L63" s="42">
        <v>110</v>
      </c>
    </row>
    <row r="64" spans="1:12" s="29" customFormat="1" ht="12.75" customHeight="1">
      <c r="A64" s="69"/>
      <c r="B64" s="37">
        <f t="shared" si="4"/>
        <v>17</v>
      </c>
      <c r="C64" s="2" t="s">
        <v>35</v>
      </c>
      <c r="D64" s="55">
        <v>250</v>
      </c>
      <c r="E64" s="39">
        <v>240</v>
      </c>
      <c r="F64" s="40">
        <v>280</v>
      </c>
      <c r="G64" s="6">
        <v>250</v>
      </c>
      <c r="H64" s="6">
        <v>250</v>
      </c>
      <c r="I64" s="6">
        <v>240</v>
      </c>
      <c r="J64" s="6">
        <v>240</v>
      </c>
      <c r="K64" s="55">
        <v>220</v>
      </c>
      <c r="L64" s="42">
        <v>200</v>
      </c>
    </row>
    <row r="65" spans="1:12" s="29" customFormat="1" ht="24">
      <c r="A65" s="69"/>
      <c r="B65" s="37">
        <f t="shared" si="4"/>
        <v>18</v>
      </c>
      <c r="C65" s="2" t="s">
        <v>25</v>
      </c>
      <c r="D65" s="55">
        <v>180</v>
      </c>
      <c r="E65" s="39">
        <v>190</v>
      </c>
      <c r="F65" s="40">
        <v>200</v>
      </c>
      <c r="G65" s="6">
        <v>200</v>
      </c>
      <c r="H65" s="6">
        <v>200</v>
      </c>
      <c r="I65" s="6">
        <v>190</v>
      </c>
      <c r="J65" s="6">
        <v>190</v>
      </c>
      <c r="K65" s="55">
        <v>180</v>
      </c>
      <c r="L65" s="42">
        <v>150</v>
      </c>
    </row>
    <row r="66" spans="1:12" s="29" customFormat="1" ht="12.75" customHeight="1">
      <c r="A66" s="69"/>
      <c r="B66" s="37">
        <f t="shared" si="4"/>
        <v>19</v>
      </c>
      <c r="C66" s="2" t="s">
        <v>16</v>
      </c>
      <c r="D66" s="55">
        <v>190</v>
      </c>
      <c r="E66" s="39">
        <v>200</v>
      </c>
      <c r="F66" s="40">
        <v>210</v>
      </c>
      <c r="G66" s="6">
        <v>200</v>
      </c>
      <c r="H66" s="6">
        <v>190</v>
      </c>
      <c r="I66" s="6">
        <v>180</v>
      </c>
      <c r="J66" s="6">
        <v>180</v>
      </c>
      <c r="K66" s="55">
        <v>160</v>
      </c>
      <c r="L66" s="42">
        <v>150</v>
      </c>
    </row>
    <row r="67" spans="1:12" s="29" customFormat="1" ht="12.75" customHeight="1">
      <c r="A67" s="69"/>
      <c r="B67" s="37">
        <f t="shared" si="4"/>
        <v>20</v>
      </c>
      <c r="C67" s="2" t="s">
        <v>43</v>
      </c>
      <c r="D67" s="57">
        <v>150</v>
      </c>
      <c r="E67" s="39">
        <v>150</v>
      </c>
      <c r="F67" s="40">
        <v>190</v>
      </c>
      <c r="G67" s="6">
        <v>190</v>
      </c>
      <c r="H67" s="6">
        <v>190</v>
      </c>
      <c r="I67" s="6">
        <v>180</v>
      </c>
      <c r="J67" s="6">
        <v>170</v>
      </c>
      <c r="K67" s="55">
        <v>160</v>
      </c>
      <c r="L67" s="42">
        <v>150</v>
      </c>
    </row>
    <row r="68" spans="1:12" s="29" customFormat="1" ht="12.75" customHeight="1">
      <c r="A68" s="69"/>
      <c r="B68" s="37">
        <f t="shared" si="4"/>
        <v>21</v>
      </c>
      <c r="C68" s="2" t="s">
        <v>28</v>
      </c>
      <c r="D68" s="57">
        <v>240</v>
      </c>
      <c r="E68" s="58">
        <v>240</v>
      </c>
      <c r="F68" s="59">
        <v>260</v>
      </c>
      <c r="G68" s="6">
        <v>240</v>
      </c>
      <c r="H68" s="6">
        <v>240</v>
      </c>
      <c r="I68" s="6">
        <v>180</v>
      </c>
      <c r="J68" s="6">
        <v>180</v>
      </c>
      <c r="K68" s="55">
        <v>180</v>
      </c>
      <c r="L68" s="42">
        <v>180</v>
      </c>
    </row>
    <row r="69" spans="1:12" s="29" customFormat="1" ht="24">
      <c r="A69" s="69"/>
      <c r="B69" s="42">
        <f t="shared" si="4"/>
        <v>22</v>
      </c>
      <c r="C69" s="2" t="s">
        <v>44</v>
      </c>
      <c r="D69" s="42"/>
      <c r="E69" s="40"/>
      <c r="F69" s="40">
        <v>170</v>
      </c>
      <c r="G69" s="5">
        <v>180</v>
      </c>
      <c r="H69" s="5">
        <v>180</v>
      </c>
      <c r="I69" s="5">
        <v>170</v>
      </c>
      <c r="J69" s="5">
        <v>170</v>
      </c>
      <c r="K69" s="42">
        <v>170</v>
      </c>
      <c r="L69" s="42">
        <v>240</v>
      </c>
    </row>
    <row r="70" spans="1:12" s="29" customFormat="1" ht="24.75" thickBot="1">
      <c r="A70" s="69"/>
      <c r="B70" s="45">
        <v>23</v>
      </c>
      <c r="C70" s="1" t="s">
        <v>45</v>
      </c>
      <c r="D70" s="45"/>
      <c r="E70" s="59"/>
      <c r="F70" s="59"/>
      <c r="G70" s="70"/>
      <c r="H70" s="71"/>
      <c r="I70" s="4">
        <v>150</v>
      </c>
      <c r="J70" s="4">
        <v>150</v>
      </c>
      <c r="K70" s="57">
        <v>150</v>
      </c>
      <c r="L70" s="45">
        <v>190</v>
      </c>
    </row>
    <row r="71" spans="1:12" s="53" customFormat="1" ht="21" customHeight="1" thickBot="1">
      <c r="A71" s="72"/>
      <c r="B71" s="63"/>
      <c r="C71" s="64" t="s">
        <v>29</v>
      </c>
      <c r="D71" s="47">
        <f>SUM(D48:D68)</f>
        <v>3210</v>
      </c>
      <c r="E71" s="66">
        <f>SUM(E48:E68)</f>
        <v>3530</v>
      </c>
      <c r="F71" s="66">
        <f>SUM(F48:F69)</f>
        <v>4280</v>
      </c>
      <c r="G71" s="68">
        <f>SUM(G48:G69)</f>
        <v>4160</v>
      </c>
      <c r="H71" s="68">
        <f>SUM(H48:H69)</f>
        <v>4110</v>
      </c>
      <c r="I71" s="68">
        <f>SUM(I48:I70)</f>
        <v>4065</v>
      </c>
      <c r="J71" s="67">
        <f>SUM(J48:J70)</f>
        <v>4055</v>
      </c>
      <c r="K71" s="68">
        <f>SUM(K48:K70)</f>
        <v>3710</v>
      </c>
      <c r="L71" s="47">
        <f>SUM(L48:L70)</f>
        <v>3670</v>
      </c>
    </row>
    <row r="72" spans="2:12" s="29" customFormat="1" ht="12.75" customHeight="1">
      <c r="B72" s="30">
        <v>1</v>
      </c>
      <c r="C72" s="2" t="s">
        <v>104</v>
      </c>
      <c r="D72" s="73">
        <v>220</v>
      </c>
      <c r="E72" s="33">
        <v>230</v>
      </c>
      <c r="F72" s="40">
        <v>250</v>
      </c>
      <c r="G72" s="6">
        <v>250</v>
      </c>
      <c r="H72" s="6">
        <v>250</v>
      </c>
      <c r="I72" s="6">
        <v>240</v>
      </c>
      <c r="J72" s="3">
        <v>240</v>
      </c>
      <c r="K72" s="54">
        <v>240</v>
      </c>
      <c r="L72" s="36">
        <v>220</v>
      </c>
    </row>
    <row r="73" spans="2:12" s="29" customFormat="1" ht="12.75" customHeight="1">
      <c r="B73" s="37">
        <f>B72+1</f>
        <v>2</v>
      </c>
      <c r="C73" s="2" t="s">
        <v>30</v>
      </c>
      <c r="D73" s="55">
        <v>160</v>
      </c>
      <c r="E73" s="39">
        <v>190</v>
      </c>
      <c r="F73" s="40">
        <v>210</v>
      </c>
      <c r="G73" s="6">
        <v>200</v>
      </c>
      <c r="H73" s="6">
        <v>200</v>
      </c>
      <c r="I73" s="6">
        <v>190</v>
      </c>
      <c r="J73" s="6">
        <v>190</v>
      </c>
      <c r="K73" s="55">
        <v>190</v>
      </c>
      <c r="L73" s="42">
        <v>170</v>
      </c>
    </row>
    <row r="74" spans="2:12" s="29" customFormat="1" ht="12.75" customHeight="1">
      <c r="B74" s="37">
        <f aca="true" t="shared" si="5" ref="B74:B82">B73+1</f>
        <v>3</v>
      </c>
      <c r="C74" s="2" t="s">
        <v>31</v>
      </c>
      <c r="D74" s="55">
        <v>160</v>
      </c>
      <c r="E74" s="39">
        <v>190</v>
      </c>
      <c r="F74" s="40">
        <v>210</v>
      </c>
      <c r="G74" s="6">
        <v>200</v>
      </c>
      <c r="H74" s="6">
        <v>200</v>
      </c>
      <c r="I74" s="6">
        <v>190</v>
      </c>
      <c r="J74" s="6">
        <v>190</v>
      </c>
      <c r="K74" s="55">
        <v>190</v>
      </c>
      <c r="L74" s="42">
        <v>190</v>
      </c>
    </row>
    <row r="75" spans="2:12" s="29" customFormat="1" ht="12.75" customHeight="1">
      <c r="B75" s="37">
        <f t="shared" si="5"/>
        <v>4</v>
      </c>
      <c r="C75" s="2" t="s">
        <v>11</v>
      </c>
      <c r="D75" s="55">
        <v>300</v>
      </c>
      <c r="E75" s="39">
        <v>290</v>
      </c>
      <c r="F75" s="40">
        <v>330</v>
      </c>
      <c r="G75" s="6">
        <v>320</v>
      </c>
      <c r="H75" s="6">
        <v>300</v>
      </c>
      <c r="I75" s="6">
        <v>280</v>
      </c>
      <c r="J75" s="6">
        <v>280</v>
      </c>
      <c r="K75" s="55">
        <v>280</v>
      </c>
      <c r="L75" s="42">
        <v>260</v>
      </c>
    </row>
    <row r="76" spans="2:12" s="29" customFormat="1" ht="12.75" customHeight="1">
      <c r="B76" s="37">
        <f t="shared" si="5"/>
        <v>5</v>
      </c>
      <c r="C76" s="2" t="s">
        <v>15</v>
      </c>
      <c r="D76" s="55">
        <v>140</v>
      </c>
      <c r="E76" s="39">
        <v>160</v>
      </c>
      <c r="F76" s="40">
        <v>205</v>
      </c>
      <c r="G76" s="6">
        <v>205</v>
      </c>
      <c r="H76" s="6">
        <v>200</v>
      </c>
      <c r="I76" s="6">
        <v>190</v>
      </c>
      <c r="J76" s="6">
        <v>190</v>
      </c>
      <c r="K76" s="55">
        <v>190</v>
      </c>
      <c r="L76" s="42">
        <v>160</v>
      </c>
    </row>
    <row r="77" spans="2:12" s="29" customFormat="1" ht="12.75" customHeight="1">
      <c r="B77" s="37">
        <f t="shared" si="5"/>
        <v>6</v>
      </c>
      <c r="C77" s="2" t="s">
        <v>43</v>
      </c>
      <c r="D77" s="55">
        <v>180</v>
      </c>
      <c r="E77" s="39">
        <v>200</v>
      </c>
      <c r="F77" s="40">
        <v>260</v>
      </c>
      <c r="G77" s="6">
        <v>260</v>
      </c>
      <c r="H77" s="6">
        <v>260</v>
      </c>
      <c r="I77" s="6">
        <v>245</v>
      </c>
      <c r="J77" s="6">
        <v>230</v>
      </c>
      <c r="K77" s="55">
        <v>230</v>
      </c>
      <c r="L77" s="42">
        <v>260</v>
      </c>
    </row>
    <row r="78" spans="2:12" s="29" customFormat="1" ht="24">
      <c r="B78" s="37">
        <f t="shared" si="5"/>
        <v>7</v>
      </c>
      <c r="C78" s="2" t="s">
        <v>46</v>
      </c>
      <c r="D78" s="55"/>
      <c r="E78" s="39">
        <v>150</v>
      </c>
      <c r="F78" s="40">
        <v>215</v>
      </c>
      <c r="G78" s="6">
        <v>245</v>
      </c>
      <c r="H78" s="6">
        <v>265</v>
      </c>
      <c r="I78" s="6">
        <v>250</v>
      </c>
      <c r="J78" s="6">
        <v>250</v>
      </c>
      <c r="K78" s="55">
        <v>250</v>
      </c>
      <c r="L78" s="42">
        <v>250</v>
      </c>
    </row>
    <row r="79" spans="2:12" s="29" customFormat="1" ht="12.75" customHeight="1">
      <c r="B79" s="37">
        <f t="shared" si="5"/>
        <v>8</v>
      </c>
      <c r="C79" s="2" t="s">
        <v>35</v>
      </c>
      <c r="D79" s="55">
        <v>270</v>
      </c>
      <c r="E79" s="39">
        <v>300</v>
      </c>
      <c r="F79" s="40">
        <v>360</v>
      </c>
      <c r="G79" s="6">
        <v>350</v>
      </c>
      <c r="H79" s="6">
        <v>340</v>
      </c>
      <c r="I79" s="6">
        <v>320</v>
      </c>
      <c r="J79" s="6">
        <v>320</v>
      </c>
      <c r="K79" s="55">
        <v>320</v>
      </c>
      <c r="L79" s="42">
        <v>250</v>
      </c>
    </row>
    <row r="80" spans="2:12" s="29" customFormat="1" ht="12.75" customHeight="1">
      <c r="B80" s="37">
        <f t="shared" si="5"/>
        <v>9</v>
      </c>
      <c r="C80" s="2" t="s">
        <v>26</v>
      </c>
      <c r="D80" s="74">
        <v>290</v>
      </c>
      <c r="E80" s="39">
        <v>360</v>
      </c>
      <c r="F80" s="40">
        <v>400</v>
      </c>
      <c r="G80" s="6">
        <v>390</v>
      </c>
      <c r="H80" s="6">
        <v>380</v>
      </c>
      <c r="I80" s="6">
        <v>360</v>
      </c>
      <c r="J80" s="6">
        <v>340</v>
      </c>
      <c r="K80" s="55">
        <v>340</v>
      </c>
      <c r="L80" s="42">
        <v>300</v>
      </c>
    </row>
    <row r="81" spans="2:12" s="29" customFormat="1" ht="12.75" customHeight="1">
      <c r="B81" s="37">
        <f t="shared" si="5"/>
        <v>10</v>
      </c>
      <c r="C81" s="2" t="s">
        <v>47</v>
      </c>
      <c r="D81" s="75">
        <v>50</v>
      </c>
      <c r="E81" s="58">
        <v>60</v>
      </c>
      <c r="F81" s="59">
        <v>80</v>
      </c>
      <c r="G81" s="6">
        <v>80</v>
      </c>
      <c r="H81" s="6">
        <v>80</v>
      </c>
      <c r="I81" s="6">
        <v>75</v>
      </c>
      <c r="J81" s="6">
        <v>75</v>
      </c>
      <c r="K81" s="55">
        <v>75</v>
      </c>
      <c r="L81" s="42">
        <v>70</v>
      </c>
    </row>
    <row r="82" spans="2:12" s="29" customFormat="1" ht="14.25">
      <c r="B82" s="42">
        <f t="shared" si="5"/>
        <v>11</v>
      </c>
      <c r="C82" s="2" t="s">
        <v>48</v>
      </c>
      <c r="D82" s="42"/>
      <c r="E82" s="40"/>
      <c r="F82" s="40">
        <v>180</v>
      </c>
      <c r="G82" s="5">
        <v>190</v>
      </c>
      <c r="H82" s="5">
        <v>190</v>
      </c>
      <c r="I82" s="6">
        <v>180</v>
      </c>
      <c r="J82" s="6">
        <v>180</v>
      </c>
      <c r="K82" s="55">
        <v>180</v>
      </c>
      <c r="L82" s="42">
        <v>180</v>
      </c>
    </row>
    <row r="83" spans="2:12" s="29" customFormat="1" ht="24">
      <c r="B83" s="42">
        <v>12</v>
      </c>
      <c r="C83" s="2" t="s">
        <v>49</v>
      </c>
      <c r="D83" s="42"/>
      <c r="E83" s="40"/>
      <c r="F83" s="40"/>
      <c r="G83" s="76"/>
      <c r="H83" s="77"/>
      <c r="I83" s="6">
        <v>150</v>
      </c>
      <c r="J83" s="6">
        <v>200</v>
      </c>
      <c r="K83" s="55">
        <v>200</v>
      </c>
      <c r="L83" s="42">
        <v>220</v>
      </c>
    </row>
    <row r="84" spans="2:12" s="29" customFormat="1" ht="27.75" customHeight="1">
      <c r="B84" s="42">
        <v>13</v>
      </c>
      <c r="C84" s="2" t="s">
        <v>105</v>
      </c>
      <c r="D84" s="42"/>
      <c r="E84" s="40"/>
      <c r="F84" s="40"/>
      <c r="G84" s="76"/>
      <c r="H84" s="77"/>
      <c r="I84" s="6">
        <v>150</v>
      </c>
      <c r="J84" s="6">
        <v>200</v>
      </c>
      <c r="K84" s="55">
        <v>200</v>
      </c>
      <c r="L84" s="42">
        <v>220</v>
      </c>
    </row>
    <row r="85" spans="2:12" s="29" customFormat="1" ht="12.75" customHeight="1" thickBot="1">
      <c r="B85" s="42">
        <v>14</v>
      </c>
      <c r="C85" s="2" t="s">
        <v>50</v>
      </c>
      <c r="D85" s="42"/>
      <c r="E85" s="40"/>
      <c r="F85" s="40"/>
      <c r="G85" s="76"/>
      <c r="H85" s="77"/>
      <c r="I85" s="6">
        <v>100</v>
      </c>
      <c r="J85" s="58">
        <v>150</v>
      </c>
      <c r="K85" s="57">
        <v>200</v>
      </c>
      <c r="L85" s="45">
        <v>200</v>
      </c>
    </row>
    <row r="86" spans="1:12" s="53" customFormat="1" ht="28.5" customHeight="1" thickBot="1">
      <c r="A86" s="46"/>
      <c r="B86" s="63"/>
      <c r="C86" s="64" t="s">
        <v>29</v>
      </c>
      <c r="D86" s="63">
        <f aca="true" t="shared" si="6" ref="D86:I86">SUM(D72:D85)</f>
        <v>1770</v>
      </c>
      <c r="E86" s="63">
        <f t="shared" si="6"/>
        <v>2130</v>
      </c>
      <c r="F86" s="63">
        <f t="shared" si="6"/>
        <v>2700</v>
      </c>
      <c r="G86" s="63">
        <f t="shared" si="6"/>
        <v>2690</v>
      </c>
      <c r="H86" s="63">
        <f t="shared" si="6"/>
        <v>2665</v>
      </c>
      <c r="I86" s="63">
        <f t="shared" si="6"/>
        <v>2920</v>
      </c>
      <c r="J86" s="67">
        <f>SUM(J72:J85)</f>
        <v>3035</v>
      </c>
      <c r="K86" s="68">
        <f>SUM(K72:K85)</f>
        <v>3085</v>
      </c>
      <c r="L86" s="47">
        <f>SUM(L72:L85)</f>
        <v>2950</v>
      </c>
    </row>
    <row r="87" spans="2:12" s="29" customFormat="1" ht="12.75" customHeight="1">
      <c r="B87" s="30">
        <v>1</v>
      </c>
      <c r="C87" s="2" t="s">
        <v>104</v>
      </c>
      <c r="D87" s="54">
        <v>210</v>
      </c>
      <c r="E87" s="78">
        <v>220</v>
      </c>
      <c r="F87" s="34">
        <v>250</v>
      </c>
      <c r="G87" s="3">
        <v>250</v>
      </c>
      <c r="H87" s="3">
        <v>245</v>
      </c>
      <c r="I87" s="3">
        <v>230</v>
      </c>
      <c r="J87" s="3">
        <v>230</v>
      </c>
      <c r="K87" s="79">
        <v>230</v>
      </c>
      <c r="L87" s="36">
        <v>230</v>
      </c>
    </row>
    <row r="88" spans="2:12" s="29" customFormat="1" ht="12.75" customHeight="1">
      <c r="B88" s="37">
        <f>B87+1</f>
        <v>2</v>
      </c>
      <c r="C88" s="2" t="s">
        <v>30</v>
      </c>
      <c r="D88" s="55">
        <v>200</v>
      </c>
      <c r="E88" s="39">
        <v>210</v>
      </c>
      <c r="F88" s="40">
        <v>250</v>
      </c>
      <c r="G88" s="6">
        <v>250</v>
      </c>
      <c r="H88" s="6">
        <v>240</v>
      </c>
      <c r="I88" s="6">
        <v>230</v>
      </c>
      <c r="J88" s="6">
        <v>230</v>
      </c>
      <c r="K88" s="80">
        <v>230</v>
      </c>
      <c r="L88" s="42">
        <v>240</v>
      </c>
    </row>
    <row r="89" spans="2:12" s="29" customFormat="1" ht="12.75" customHeight="1">
      <c r="B89" s="37">
        <f aca="true" t="shared" si="7" ref="B89:B100">B88+1</f>
        <v>3</v>
      </c>
      <c r="C89" s="2" t="s">
        <v>31</v>
      </c>
      <c r="D89" s="55">
        <v>210</v>
      </c>
      <c r="E89" s="39">
        <v>220</v>
      </c>
      <c r="F89" s="40">
        <v>240</v>
      </c>
      <c r="G89" s="6">
        <v>240</v>
      </c>
      <c r="H89" s="6">
        <v>240</v>
      </c>
      <c r="I89" s="6">
        <v>230</v>
      </c>
      <c r="J89" s="6">
        <v>230</v>
      </c>
      <c r="K89" s="80">
        <v>230</v>
      </c>
      <c r="L89" s="42">
        <v>230</v>
      </c>
    </row>
    <row r="90" spans="2:12" s="29" customFormat="1" ht="24">
      <c r="B90" s="37">
        <f t="shared" si="7"/>
        <v>4</v>
      </c>
      <c r="C90" s="2" t="s">
        <v>51</v>
      </c>
      <c r="D90" s="55"/>
      <c r="E90" s="39">
        <v>200</v>
      </c>
      <c r="F90" s="40">
        <v>220</v>
      </c>
      <c r="G90" s="6">
        <v>250</v>
      </c>
      <c r="H90" s="6">
        <v>270</v>
      </c>
      <c r="I90" s="6">
        <v>270</v>
      </c>
      <c r="J90" s="6">
        <v>280</v>
      </c>
      <c r="K90" s="80">
        <v>280</v>
      </c>
      <c r="L90" s="42">
        <v>260</v>
      </c>
    </row>
    <row r="91" spans="2:12" s="29" customFormat="1" ht="12.75" customHeight="1">
      <c r="B91" s="37">
        <f t="shared" si="7"/>
        <v>5</v>
      </c>
      <c r="C91" s="2" t="s">
        <v>39</v>
      </c>
      <c r="D91" s="55">
        <v>210</v>
      </c>
      <c r="E91" s="39">
        <v>230</v>
      </c>
      <c r="F91" s="40">
        <v>260</v>
      </c>
      <c r="G91" s="6">
        <v>260</v>
      </c>
      <c r="H91" s="6">
        <v>250</v>
      </c>
      <c r="I91" s="6">
        <v>240</v>
      </c>
      <c r="J91" s="6">
        <v>240</v>
      </c>
      <c r="K91" s="80">
        <v>240</v>
      </c>
      <c r="L91" s="42">
        <v>300</v>
      </c>
    </row>
    <row r="92" spans="2:12" s="29" customFormat="1" ht="12.75" customHeight="1">
      <c r="B92" s="37">
        <f t="shared" si="7"/>
        <v>6</v>
      </c>
      <c r="C92" s="2" t="s">
        <v>40</v>
      </c>
      <c r="D92" s="55">
        <v>280</v>
      </c>
      <c r="E92" s="39">
        <v>300</v>
      </c>
      <c r="F92" s="40">
        <v>330</v>
      </c>
      <c r="G92" s="6">
        <v>320</v>
      </c>
      <c r="H92" s="6">
        <v>310</v>
      </c>
      <c r="I92" s="6">
        <v>295</v>
      </c>
      <c r="J92" s="6">
        <v>290</v>
      </c>
      <c r="K92" s="80">
        <v>290</v>
      </c>
      <c r="L92" s="42">
        <v>350</v>
      </c>
    </row>
    <row r="93" spans="2:12" s="29" customFormat="1" ht="14.25">
      <c r="B93" s="37">
        <f t="shared" si="7"/>
        <v>7</v>
      </c>
      <c r="C93" s="2" t="s">
        <v>95</v>
      </c>
      <c r="D93" s="55">
        <v>200</v>
      </c>
      <c r="E93" s="39">
        <v>300</v>
      </c>
      <c r="F93" s="40">
        <v>340</v>
      </c>
      <c r="G93" s="6">
        <v>340</v>
      </c>
      <c r="H93" s="6">
        <v>330</v>
      </c>
      <c r="I93" s="6">
        <v>315</v>
      </c>
      <c r="J93" s="6">
        <v>310</v>
      </c>
      <c r="K93" s="80">
        <v>310</v>
      </c>
      <c r="L93" s="42">
        <v>310</v>
      </c>
    </row>
    <row r="94" spans="2:12" s="29" customFormat="1" ht="21" customHeight="1">
      <c r="B94" s="37">
        <f t="shared" si="7"/>
        <v>8</v>
      </c>
      <c r="C94" s="2" t="s">
        <v>99</v>
      </c>
      <c r="D94" s="55">
        <v>150</v>
      </c>
      <c r="E94" s="39">
        <v>180</v>
      </c>
      <c r="F94" s="40">
        <v>250</v>
      </c>
      <c r="G94" s="6">
        <v>250</v>
      </c>
      <c r="H94" s="6">
        <v>240</v>
      </c>
      <c r="I94" s="6">
        <v>230</v>
      </c>
      <c r="J94" s="6">
        <v>230</v>
      </c>
      <c r="K94" s="80">
        <v>230</v>
      </c>
      <c r="L94" s="42">
        <v>280</v>
      </c>
    </row>
    <row r="95" spans="2:12" s="29" customFormat="1" ht="24">
      <c r="B95" s="37">
        <f t="shared" si="7"/>
        <v>9</v>
      </c>
      <c r="C95" s="2" t="s">
        <v>52</v>
      </c>
      <c r="D95" s="55"/>
      <c r="E95" s="39">
        <v>150</v>
      </c>
      <c r="F95" s="40">
        <v>220</v>
      </c>
      <c r="G95" s="6">
        <v>220</v>
      </c>
      <c r="H95" s="6">
        <v>220</v>
      </c>
      <c r="I95" s="6">
        <v>210</v>
      </c>
      <c r="J95" s="6">
        <v>210</v>
      </c>
      <c r="K95" s="80">
        <v>210</v>
      </c>
      <c r="L95" s="42">
        <v>240</v>
      </c>
    </row>
    <row r="96" spans="2:12" s="29" customFormat="1" ht="19.5" customHeight="1">
      <c r="B96" s="37">
        <f t="shared" si="7"/>
        <v>10</v>
      </c>
      <c r="C96" s="2" t="s">
        <v>11</v>
      </c>
      <c r="D96" s="55">
        <v>240</v>
      </c>
      <c r="E96" s="39">
        <v>250</v>
      </c>
      <c r="F96" s="40">
        <v>300</v>
      </c>
      <c r="G96" s="6">
        <v>270</v>
      </c>
      <c r="H96" s="6">
        <v>260</v>
      </c>
      <c r="I96" s="6">
        <v>250</v>
      </c>
      <c r="J96" s="6">
        <v>250</v>
      </c>
      <c r="K96" s="80">
        <v>250</v>
      </c>
      <c r="L96" s="42">
        <v>240</v>
      </c>
    </row>
    <row r="97" spans="2:12" s="29" customFormat="1" ht="18.75" customHeight="1">
      <c r="B97" s="37">
        <f t="shared" si="7"/>
        <v>11</v>
      </c>
      <c r="C97" s="2" t="s">
        <v>16</v>
      </c>
      <c r="D97" s="57">
        <v>220</v>
      </c>
      <c r="E97" s="39">
        <v>230</v>
      </c>
      <c r="F97" s="40">
        <v>250</v>
      </c>
      <c r="G97" s="6">
        <v>240</v>
      </c>
      <c r="H97" s="6">
        <v>240</v>
      </c>
      <c r="I97" s="6">
        <v>230</v>
      </c>
      <c r="J97" s="6">
        <v>230</v>
      </c>
      <c r="K97" s="80">
        <v>230</v>
      </c>
      <c r="L97" s="42">
        <v>230</v>
      </c>
    </row>
    <row r="98" spans="2:12" s="29" customFormat="1" ht="18" customHeight="1">
      <c r="B98" s="37">
        <f t="shared" si="7"/>
        <v>12</v>
      </c>
      <c r="C98" s="2" t="s">
        <v>43</v>
      </c>
      <c r="D98" s="55">
        <v>330</v>
      </c>
      <c r="E98" s="39">
        <v>340</v>
      </c>
      <c r="F98" s="40">
        <v>380</v>
      </c>
      <c r="G98" s="6">
        <v>360</v>
      </c>
      <c r="H98" s="6">
        <v>350</v>
      </c>
      <c r="I98" s="6">
        <v>335</v>
      </c>
      <c r="J98" s="6">
        <v>320</v>
      </c>
      <c r="K98" s="80">
        <v>320</v>
      </c>
      <c r="L98" s="42">
        <v>360</v>
      </c>
    </row>
    <row r="99" spans="2:12" s="29" customFormat="1" ht="12.75" customHeight="1">
      <c r="B99" s="37">
        <f t="shared" si="7"/>
        <v>13</v>
      </c>
      <c r="C99" s="2" t="s">
        <v>35</v>
      </c>
      <c r="D99" s="55">
        <v>340</v>
      </c>
      <c r="E99" s="39">
        <v>350</v>
      </c>
      <c r="F99" s="40">
        <v>400</v>
      </c>
      <c r="G99" s="6">
        <v>380</v>
      </c>
      <c r="H99" s="6">
        <v>370</v>
      </c>
      <c r="I99" s="6">
        <v>350</v>
      </c>
      <c r="J99" s="6">
        <v>350</v>
      </c>
      <c r="K99" s="80">
        <v>350</v>
      </c>
      <c r="L99" s="42">
        <v>300</v>
      </c>
    </row>
    <row r="100" spans="2:12" s="29" customFormat="1" ht="18" customHeight="1">
      <c r="B100" s="37">
        <f t="shared" si="7"/>
        <v>14</v>
      </c>
      <c r="C100" s="2" t="s">
        <v>26</v>
      </c>
      <c r="D100" s="57">
        <v>250</v>
      </c>
      <c r="E100" s="58">
        <v>260</v>
      </c>
      <c r="F100" s="59">
        <v>350</v>
      </c>
      <c r="G100" s="4">
        <v>330</v>
      </c>
      <c r="H100" s="6">
        <v>330</v>
      </c>
      <c r="I100" s="6">
        <v>315</v>
      </c>
      <c r="J100" s="6">
        <v>300</v>
      </c>
      <c r="K100" s="80">
        <v>300</v>
      </c>
      <c r="L100" s="42">
        <v>250</v>
      </c>
    </row>
    <row r="101" spans="2:12" s="29" customFormat="1" ht="14.25">
      <c r="B101" s="56">
        <f>B100+1</f>
        <v>15</v>
      </c>
      <c r="C101" s="1" t="s">
        <v>106</v>
      </c>
      <c r="D101" s="45"/>
      <c r="E101" s="59"/>
      <c r="F101" s="58">
        <v>220</v>
      </c>
      <c r="G101" s="4">
        <v>240</v>
      </c>
      <c r="H101" s="4">
        <v>240</v>
      </c>
      <c r="I101" s="4">
        <v>230</v>
      </c>
      <c r="J101" s="4">
        <v>230</v>
      </c>
      <c r="K101" s="81">
        <v>230</v>
      </c>
      <c r="L101" s="42">
        <v>250</v>
      </c>
    </row>
    <row r="102" spans="2:12" s="29" customFormat="1" ht="24">
      <c r="B102" s="42">
        <v>16</v>
      </c>
      <c r="C102" s="2" t="s">
        <v>96</v>
      </c>
      <c r="D102" s="42"/>
      <c r="E102" s="40"/>
      <c r="F102" s="40"/>
      <c r="G102" s="5"/>
      <c r="H102" s="5"/>
      <c r="I102" s="5"/>
      <c r="J102" s="5"/>
      <c r="K102" s="80">
        <v>150</v>
      </c>
      <c r="L102" s="42">
        <v>200</v>
      </c>
    </row>
    <row r="103" spans="2:12" ht="17.25" customHeight="1" thickBot="1">
      <c r="B103" s="83">
        <v>17</v>
      </c>
      <c r="C103" s="84" t="s">
        <v>107</v>
      </c>
      <c r="D103" s="85"/>
      <c r="E103" s="85"/>
      <c r="F103" s="85"/>
      <c r="G103" s="85"/>
      <c r="H103" s="85"/>
      <c r="I103" s="85"/>
      <c r="J103" s="86"/>
      <c r="K103" s="87">
        <v>150</v>
      </c>
      <c r="L103" s="149">
        <v>210</v>
      </c>
    </row>
    <row r="104" spans="1:12" s="53" customFormat="1" ht="33" customHeight="1" thickBot="1">
      <c r="A104" s="46"/>
      <c r="B104" s="88"/>
      <c r="C104" s="89" t="s">
        <v>29</v>
      </c>
      <c r="D104" s="47">
        <f>SUM(D87:D100)</f>
        <v>2840</v>
      </c>
      <c r="E104" s="66">
        <f>SUM(E87:E100)</f>
        <v>3440</v>
      </c>
      <c r="F104" s="66">
        <f>SUM(F87:F102)</f>
        <v>4260</v>
      </c>
      <c r="G104" s="66">
        <f>SUM(G87:G102)</f>
        <v>4200</v>
      </c>
      <c r="H104" s="66">
        <f>SUM(H87:H102)</f>
        <v>4135</v>
      </c>
      <c r="I104" s="66">
        <f>SUM(I87:I102)</f>
        <v>3960</v>
      </c>
      <c r="J104" s="66">
        <f>SUM(J87:J102)</f>
        <v>3930</v>
      </c>
      <c r="K104" s="68">
        <f>SUM(K87:K103)</f>
        <v>4230</v>
      </c>
      <c r="L104" s="47">
        <f>SUM(L87:L103)</f>
        <v>4480</v>
      </c>
    </row>
    <row r="105" spans="2:12" s="29" customFormat="1" ht="14.25">
      <c r="B105" s="30">
        <v>1</v>
      </c>
      <c r="C105" s="2" t="s">
        <v>108</v>
      </c>
      <c r="D105" s="32">
        <v>200</v>
      </c>
      <c r="E105" s="33">
        <v>210</v>
      </c>
      <c r="F105" s="40">
        <v>240</v>
      </c>
      <c r="G105" s="6">
        <v>240</v>
      </c>
      <c r="H105" s="6">
        <v>240</v>
      </c>
      <c r="I105" s="6">
        <v>230</v>
      </c>
      <c r="J105" s="3">
        <v>230</v>
      </c>
      <c r="K105" s="54">
        <v>210</v>
      </c>
      <c r="L105" s="36">
        <v>230</v>
      </c>
    </row>
    <row r="106" spans="2:12" s="29" customFormat="1" ht="12.75" customHeight="1">
      <c r="B106" s="37">
        <f>B105+1</f>
        <v>2</v>
      </c>
      <c r="C106" s="2" t="s">
        <v>109</v>
      </c>
      <c r="D106" s="38">
        <v>200</v>
      </c>
      <c r="E106" s="39">
        <v>210</v>
      </c>
      <c r="F106" s="40">
        <v>250</v>
      </c>
      <c r="G106" s="6">
        <v>250</v>
      </c>
      <c r="H106" s="6">
        <v>250</v>
      </c>
      <c r="I106" s="6">
        <v>240</v>
      </c>
      <c r="J106" s="6">
        <v>240</v>
      </c>
      <c r="K106" s="55">
        <v>200</v>
      </c>
      <c r="L106" s="42">
        <v>220</v>
      </c>
    </row>
    <row r="107" spans="2:12" s="29" customFormat="1" ht="12.75" customHeight="1">
      <c r="B107" s="37">
        <f aca="true" t="shared" si="8" ref="B107:B119">B106+1</f>
        <v>3</v>
      </c>
      <c r="C107" s="2" t="s">
        <v>110</v>
      </c>
      <c r="D107" s="38">
        <v>180</v>
      </c>
      <c r="E107" s="39">
        <v>210</v>
      </c>
      <c r="F107" s="40">
        <v>250</v>
      </c>
      <c r="G107" s="6">
        <v>250</v>
      </c>
      <c r="H107" s="6">
        <v>250</v>
      </c>
      <c r="I107" s="6">
        <v>240</v>
      </c>
      <c r="J107" s="6">
        <v>240</v>
      </c>
      <c r="K107" s="55">
        <v>200</v>
      </c>
      <c r="L107" s="42">
        <v>240</v>
      </c>
    </row>
    <row r="108" spans="2:12" s="29" customFormat="1" ht="12.75" customHeight="1">
      <c r="B108" s="37">
        <f t="shared" si="8"/>
        <v>4</v>
      </c>
      <c r="C108" s="2" t="s">
        <v>53</v>
      </c>
      <c r="D108" s="38">
        <v>200</v>
      </c>
      <c r="E108" s="39">
        <v>230</v>
      </c>
      <c r="F108" s="40">
        <v>260</v>
      </c>
      <c r="G108" s="6">
        <v>260</v>
      </c>
      <c r="H108" s="6">
        <v>260</v>
      </c>
      <c r="I108" s="6">
        <v>245</v>
      </c>
      <c r="J108" s="6">
        <v>245</v>
      </c>
      <c r="K108" s="55">
        <v>200</v>
      </c>
      <c r="L108" s="42">
        <v>210</v>
      </c>
    </row>
    <row r="109" spans="2:12" s="29" customFormat="1" ht="24">
      <c r="B109" s="37">
        <f t="shared" si="8"/>
        <v>5</v>
      </c>
      <c r="C109" s="2" t="s">
        <v>111</v>
      </c>
      <c r="D109" s="38"/>
      <c r="E109" s="39">
        <v>200</v>
      </c>
      <c r="F109" s="40">
        <v>240</v>
      </c>
      <c r="G109" s="6">
        <v>270</v>
      </c>
      <c r="H109" s="6">
        <v>300</v>
      </c>
      <c r="I109" s="6">
        <v>300</v>
      </c>
      <c r="J109" s="6">
        <v>300</v>
      </c>
      <c r="K109" s="55">
        <v>260</v>
      </c>
      <c r="L109" s="42">
        <v>230</v>
      </c>
    </row>
    <row r="110" spans="2:12" s="29" customFormat="1" ht="14.25">
      <c r="B110" s="37">
        <f t="shared" si="8"/>
        <v>6</v>
      </c>
      <c r="C110" s="2" t="s">
        <v>112</v>
      </c>
      <c r="D110" s="38"/>
      <c r="E110" s="39">
        <v>150</v>
      </c>
      <c r="F110" s="40">
        <v>190</v>
      </c>
      <c r="G110" s="6">
        <v>190</v>
      </c>
      <c r="H110" s="6">
        <v>190</v>
      </c>
      <c r="I110" s="6">
        <v>180</v>
      </c>
      <c r="J110" s="6">
        <v>180</v>
      </c>
      <c r="K110" s="55">
        <v>160</v>
      </c>
      <c r="L110" s="42">
        <v>210</v>
      </c>
    </row>
    <row r="111" spans="2:12" s="29" customFormat="1" ht="12.75" customHeight="1">
      <c r="B111" s="37">
        <f t="shared" si="8"/>
        <v>7</v>
      </c>
      <c r="C111" s="2" t="s">
        <v>113</v>
      </c>
      <c r="D111" s="38">
        <v>210</v>
      </c>
      <c r="E111" s="39">
        <v>210</v>
      </c>
      <c r="F111" s="40">
        <v>250</v>
      </c>
      <c r="G111" s="6">
        <v>250</v>
      </c>
      <c r="H111" s="6">
        <v>250</v>
      </c>
      <c r="I111" s="6">
        <v>240</v>
      </c>
      <c r="J111" s="6">
        <v>240</v>
      </c>
      <c r="K111" s="55">
        <v>230</v>
      </c>
      <c r="L111" s="42">
        <v>270</v>
      </c>
    </row>
    <row r="112" spans="2:12" s="29" customFormat="1" ht="24">
      <c r="B112" s="37">
        <f t="shared" si="8"/>
        <v>8</v>
      </c>
      <c r="C112" s="2" t="s">
        <v>114</v>
      </c>
      <c r="D112" s="38">
        <v>230</v>
      </c>
      <c r="E112" s="39">
        <v>240</v>
      </c>
      <c r="F112" s="40">
        <v>270</v>
      </c>
      <c r="G112" s="6">
        <v>270</v>
      </c>
      <c r="H112" s="6">
        <v>270</v>
      </c>
      <c r="I112" s="6">
        <v>255</v>
      </c>
      <c r="J112" s="6">
        <v>255</v>
      </c>
      <c r="K112" s="55">
        <v>210</v>
      </c>
      <c r="L112" s="42">
        <v>250</v>
      </c>
    </row>
    <row r="113" spans="2:12" s="29" customFormat="1" ht="12.75" customHeight="1">
      <c r="B113" s="37">
        <f t="shared" si="8"/>
        <v>9</v>
      </c>
      <c r="C113" s="2" t="s">
        <v>115</v>
      </c>
      <c r="D113" s="38">
        <v>170</v>
      </c>
      <c r="E113" s="39">
        <v>180</v>
      </c>
      <c r="F113" s="40">
        <v>230</v>
      </c>
      <c r="G113" s="6">
        <v>230</v>
      </c>
      <c r="H113" s="6">
        <v>230</v>
      </c>
      <c r="I113" s="6">
        <v>220</v>
      </c>
      <c r="J113" s="6">
        <v>220</v>
      </c>
      <c r="K113" s="55">
        <v>180</v>
      </c>
      <c r="L113" s="42">
        <v>180</v>
      </c>
    </row>
    <row r="114" spans="2:12" s="29" customFormat="1" ht="14.25">
      <c r="B114" s="37">
        <f t="shared" si="8"/>
        <v>10</v>
      </c>
      <c r="C114" s="2" t="s">
        <v>116</v>
      </c>
      <c r="D114" s="38">
        <v>160</v>
      </c>
      <c r="E114" s="39">
        <v>160</v>
      </c>
      <c r="F114" s="40">
        <v>200</v>
      </c>
      <c r="G114" s="6">
        <v>180</v>
      </c>
      <c r="H114" s="6">
        <v>180</v>
      </c>
      <c r="I114" s="6">
        <v>170</v>
      </c>
      <c r="J114" s="6">
        <v>170</v>
      </c>
      <c r="K114" s="55">
        <v>170</v>
      </c>
      <c r="L114" s="42">
        <v>170</v>
      </c>
    </row>
    <row r="115" spans="2:12" s="29" customFormat="1" ht="14.25">
      <c r="B115" s="37">
        <f t="shared" si="8"/>
        <v>11</v>
      </c>
      <c r="C115" s="2" t="s">
        <v>117</v>
      </c>
      <c r="D115" s="90">
        <v>120</v>
      </c>
      <c r="E115" s="39">
        <v>140</v>
      </c>
      <c r="F115" s="40">
        <v>200</v>
      </c>
      <c r="G115" s="6">
        <v>200</v>
      </c>
      <c r="H115" s="6">
        <v>200</v>
      </c>
      <c r="I115" s="6">
        <v>190</v>
      </c>
      <c r="J115" s="6">
        <v>190</v>
      </c>
      <c r="K115" s="55">
        <v>190</v>
      </c>
      <c r="L115" s="42">
        <v>240</v>
      </c>
    </row>
    <row r="116" spans="2:12" s="29" customFormat="1" ht="14.25">
      <c r="B116" s="37">
        <f t="shared" si="8"/>
        <v>12</v>
      </c>
      <c r="C116" s="2" t="s">
        <v>149</v>
      </c>
      <c r="D116" s="38">
        <v>170</v>
      </c>
      <c r="E116" s="39">
        <v>200</v>
      </c>
      <c r="F116" s="40">
        <v>250</v>
      </c>
      <c r="G116" s="6">
        <v>250</v>
      </c>
      <c r="H116" s="6">
        <v>240</v>
      </c>
      <c r="I116" s="6">
        <v>230</v>
      </c>
      <c r="J116" s="6">
        <v>220</v>
      </c>
      <c r="K116" s="55">
        <v>220</v>
      </c>
      <c r="L116" s="42">
        <v>270</v>
      </c>
    </row>
    <row r="117" spans="2:12" s="29" customFormat="1" ht="12.75" customHeight="1">
      <c r="B117" s="37">
        <f t="shared" si="8"/>
        <v>13</v>
      </c>
      <c r="C117" s="2" t="s">
        <v>118</v>
      </c>
      <c r="D117" s="38">
        <v>330</v>
      </c>
      <c r="E117" s="39">
        <v>350</v>
      </c>
      <c r="F117" s="59">
        <v>380</v>
      </c>
      <c r="G117" s="6">
        <v>370</v>
      </c>
      <c r="H117" s="6">
        <v>360</v>
      </c>
      <c r="I117" s="6">
        <v>340</v>
      </c>
      <c r="J117" s="6">
        <v>340</v>
      </c>
      <c r="K117" s="55">
        <v>300</v>
      </c>
      <c r="L117" s="42">
        <v>340</v>
      </c>
    </row>
    <row r="118" spans="2:12" s="29" customFormat="1" ht="24">
      <c r="B118" s="37">
        <f t="shared" si="8"/>
        <v>14</v>
      </c>
      <c r="C118" s="2" t="s">
        <v>54</v>
      </c>
      <c r="D118" s="91"/>
      <c r="E118" s="58">
        <v>100</v>
      </c>
      <c r="F118" s="59">
        <v>150</v>
      </c>
      <c r="G118" s="6">
        <v>140</v>
      </c>
      <c r="H118" s="6">
        <v>120</v>
      </c>
      <c r="I118" s="6">
        <v>115</v>
      </c>
      <c r="J118" s="6">
        <v>120</v>
      </c>
      <c r="K118" s="55">
        <v>100</v>
      </c>
      <c r="L118" s="42">
        <v>120</v>
      </c>
    </row>
    <row r="119" spans="2:12" s="29" customFormat="1" ht="14.25">
      <c r="B119" s="56">
        <f t="shared" si="8"/>
        <v>15</v>
      </c>
      <c r="C119" s="2" t="s">
        <v>55</v>
      </c>
      <c r="D119" s="92"/>
      <c r="E119" s="59"/>
      <c r="F119" s="59">
        <v>120</v>
      </c>
      <c r="G119" s="4">
        <v>140</v>
      </c>
      <c r="H119" s="4">
        <v>140</v>
      </c>
      <c r="I119" s="6">
        <v>135</v>
      </c>
      <c r="J119" s="6">
        <v>140</v>
      </c>
      <c r="K119" s="55">
        <v>140</v>
      </c>
      <c r="L119" s="42">
        <v>140</v>
      </c>
    </row>
    <row r="120" spans="2:12" s="29" customFormat="1" ht="14.25">
      <c r="B120" s="42">
        <v>16</v>
      </c>
      <c r="C120" s="2" t="s">
        <v>56</v>
      </c>
      <c r="D120" s="93"/>
      <c r="E120" s="40"/>
      <c r="F120" s="40"/>
      <c r="G120" s="5"/>
      <c r="H120" s="6"/>
      <c r="I120" s="6">
        <v>150</v>
      </c>
      <c r="J120" s="6">
        <v>200</v>
      </c>
      <c r="K120" s="55">
        <v>230</v>
      </c>
      <c r="L120" s="42">
        <v>270</v>
      </c>
    </row>
    <row r="121" spans="2:12" s="29" customFormat="1" ht="24.75" thickBot="1">
      <c r="B121" s="45">
        <v>17</v>
      </c>
      <c r="C121" s="1" t="s">
        <v>57</v>
      </c>
      <c r="D121" s="92"/>
      <c r="E121" s="59"/>
      <c r="F121" s="59"/>
      <c r="G121" s="7"/>
      <c r="H121" s="4"/>
      <c r="I121" s="4">
        <v>150</v>
      </c>
      <c r="J121" s="4">
        <v>170</v>
      </c>
      <c r="K121" s="57">
        <v>170</v>
      </c>
      <c r="L121" s="45">
        <v>220</v>
      </c>
    </row>
    <row r="122" spans="2:12" s="53" customFormat="1" ht="35.25" customHeight="1" thickBot="1">
      <c r="B122" s="63"/>
      <c r="C122" s="64" t="s">
        <v>29</v>
      </c>
      <c r="D122" s="67">
        <f>SUM(D105:D118)</f>
        <v>2170</v>
      </c>
      <c r="E122" s="68">
        <f>SUM(E105:E118)</f>
        <v>2790</v>
      </c>
      <c r="F122" s="66">
        <f>SUM(F105:F119)</f>
        <v>3480</v>
      </c>
      <c r="G122" s="66">
        <f>SUM(G105:G119)</f>
        <v>3490</v>
      </c>
      <c r="H122" s="66">
        <f>SUM(H105:H119)</f>
        <v>3480</v>
      </c>
      <c r="I122" s="94">
        <f>SUM(I105:I121)</f>
        <v>3630</v>
      </c>
      <c r="J122" s="66">
        <f>SUM(J105:J121)</f>
        <v>3700</v>
      </c>
      <c r="K122" s="68">
        <f>SUM(K105:K121)</f>
        <v>3370</v>
      </c>
      <c r="L122" s="47">
        <f>SUM(L105:L121)</f>
        <v>3810</v>
      </c>
    </row>
    <row r="123" spans="2:12" s="29" customFormat="1" ht="18" customHeight="1">
      <c r="B123" s="95">
        <v>1</v>
      </c>
      <c r="C123" s="2" t="s">
        <v>30</v>
      </c>
      <c r="D123" s="32">
        <v>190</v>
      </c>
      <c r="E123" s="33">
        <v>240</v>
      </c>
      <c r="F123" s="40">
        <v>260</v>
      </c>
      <c r="G123" s="6">
        <v>270</v>
      </c>
      <c r="H123" s="6">
        <v>270</v>
      </c>
      <c r="I123" s="6">
        <v>255</v>
      </c>
      <c r="J123" s="3">
        <v>255</v>
      </c>
      <c r="K123" s="54">
        <v>255</v>
      </c>
      <c r="L123" s="36">
        <v>270</v>
      </c>
    </row>
    <row r="124" spans="2:12" s="29" customFormat="1" ht="15.75" customHeight="1">
      <c r="B124" s="96">
        <f>B123+1</f>
        <v>2</v>
      </c>
      <c r="C124" s="2" t="s">
        <v>31</v>
      </c>
      <c r="D124" s="38">
        <v>180</v>
      </c>
      <c r="E124" s="39">
        <v>240</v>
      </c>
      <c r="F124" s="40">
        <v>260</v>
      </c>
      <c r="G124" s="6">
        <v>270</v>
      </c>
      <c r="H124" s="6">
        <v>270</v>
      </c>
      <c r="I124" s="6">
        <v>255</v>
      </c>
      <c r="J124" s="6">
        <v>255</v>
      </c>
      <c r="K124" s="55">
        <v>255</v>
      </c>
      <c r="L124" s="42">
        <v>280</v>
      </c>
    </row>
    <row r="125" spans="2:12" s="29" customFormat="1" ht="15.75" customHeight="1">
      <c r="B125" s="96">
        <f aca="true" t="shared" si="9" ref="B125:B130">B124+1</f>
        <v>3</v>
      </c>
      <c r="C125" s="2" t="s">
        <v>58</v>
      </c>
      <c r="D125" s="38"/>
      <c r="E125" s="39">
        <v>200</v>
      </c>
      <c r="F125" s="40">
        <v>250</v>
      </c>
      <c r="G125" s="6">
        <v>280</v>
      </c>
      <c r="H125" s="6">
        <v>310</v>
      </c>
      <c r="I125" s="6">
        <v>295</v>
      </c>
      <c r="J125" s="6">
        <v>300</v>
      </c>
      <c r="K125" s="55">
        <v>300</v>
      </c>
      <c r="L125" s="42">
        <v>320</v>
      </c>
    </row>
    <row r="126" spans="2:12" s="29" customFormat="1" ht="14.25">
      <c r="B126" s="96">
        <f t="shared" si="9"/>
        <v>4</v>
      </c>
      <c r="C126" s="2" t="s">
        <v>59</v>
      </c>
      <c r="D126" s="38">
        <v>160</v>
      </c>
      <c r="E126" s="39">
        <v>160</v>
      </c>
      <c r="F126" s="40">
        <v>230</v>
      </c>
      <c r="G126" s="6">
        <v>240</v>
      </c>
      <c r="H126" s="6">
        <v>240</v>
      </c>
      <c r="I126" s="6">
        <v>240</v>
      </c>
      <c r="J126" s="6">
        <v>240</v>
      </c>
      <c r="K126" s="55">
        <v>240</v>
      </c>
      <c r="L126" s="42">
        <v>250</v>
      </c>
    </row>
    <row r="127" spans="2:12" s="29" customFormat="1" ht="24">
      <c r="B127" s="96">
        <f t="shared" si="9"/>
        <v>5</v>
      </c>
      <c r="C127" s="2" t="s">
        <v>119</v>
      </c>
      <c r="D127" s="38">
        <v>120</v>
      </c>
      <c r="E127" s="39">
        <v>150</v>
      </c>
      <c r="F127" s="40">
        <v>200</v>
      </c>
      <c r="G127" s="6">
        <v>210</v>
      </c>
      <c r="H127" s="6">
        <v>210</v>
      </c>
      <c r="I127" s="6">
        <v>200</v>
      </c>
      <c r="J127" s="6">
        <v>200</v>
      </c>
      <c r="K127" s="55">
        <v>200</v>
      </c>
      <c r="L127" s="42">
        <v>250</v>
      </c>
    </row>
    <row r="128" spans="2:12" s="29" customFormat="1" ht="12.75" customHeight="1">
      <c r="B128" s="93">
        <f t="shared" si="9"/>
        <v>6</v>
      </c>
      <c r="C128" s="2" t="s">
        <v>35</v>
      </c>
      <c r="D128" s="93">
        <v>420</v>
      </c>
      <c r="E128" s="40">
        <v>420</v>
      </c>
      <c r="F128" s="40">
        <v>470</v>
      </c>
      <c r="G128" s="5">
        <v>480</v>
      </c>
      <c r="H128" s="5">
        <v>460</v>
      </c>
      <c r="I128" s="6">
        <v>420</v>
      </c>
      <c r="J128" s="6">
        <v>415</v>
      </c>
      <c r="K128" s="55">
        <v>415</v>
      </c>
      <c r="L128" s="42">
        <v>450</v>
      </c>
    </row>
    <row r="129" spans="2:12" s="29" customFormat="1" ht="12.75" customHeight="1">
      <c r="B129" s="96">
        <f t="shared" si="9"/>
        <v>7</v>
      </c>
      <c r="C129" s="2" t="s">
        <v>26</v>
      </c>
      <c r="D129" s="91">
        <v>210</v>
      </c>
      <c r="E129" s="58">
        <v>230</v>
      </c>
      <c r="F129" s="59">
        <v>300</v>
      </c>
      <c r="G129" s="6">
        <v>310</v>
      </c>
      <c r="H129" s="6">
        <v>310</v>
      </c>
      <c r="I129" s="6">
        <v>300</v>
      </c>
      <c r="J129" s="6">
        <v>290</v>
      </c>
      <c r="K129" s="55">
        <v>290</v>
      </c>
      <c r="L129" s="42">
        <v>340</v>
      </c>
    </row>
    <row r="130" spans="2:12" s="29" customFormat="1" ht="12.75" customHeight="1">
      <c r="B130" s="97">
        <f t="shared" si="9"/>
        <v>8</v>
      </c>
      <c r="C130" s="2" t="s">
        <v>60</v>
      </c>
      <c r="D130" s="92"/>
      <c r="E130" s="59"/>
      <c r="F130" s="59">
        <v>260</v>
      </c>
      <c r="G130" s="4">
        <v>270</v>
      </c>
      <c r="H130" s="4">
        <v>270</v>
      </c>
      <c r="I130" s="6">
        <v>255</v>
      </c>
      <c r="J130" s="6">
        <v>255</v>
      </c>
      <c r="K130" s="55">
        <v>255</v>
      </c>
      <c r="L130" s="42">
        <v>270</v>
      </c>
    </row>
    <row r="131" spans="2:12" s="29" customFormat="1" ht="18" customHeight="1" thickBot="1">
      <c r="B131" s="92">
        <v>9</v>
      </c>
      <c r="C131" s="1" t="s">
        <v>61</v>
      </c>
      <c r="D131" s="92"/>
      <c r="E131" s="59"/>
      <c r="F131" s="59"/>
      <c r="G131" s="7"/>
      <c r="H131" s="4"/>
      <c r="I131" s="4">
        <v>150</v>
      </c>
      <c r="J131" s="4">
        <v>150</v>
      </c>
      <c r="K131" s="57">
        <v>150</v>
      </c>
      <c r="L131" s="45">
        <v>200</v>
      </c>
    </row>
    <row r="132" spans="1:12" s="53" customFormat="1" ht="33.75" customHeight="1" thickBot="1">
      <c r="A132" s="46"/>
      <c r="B132" s="63"/>
      <c r="C132" s="64" t="s">
        <v>29</v>
      </c>
      <c r="D132" s="66">
        <f>SUM(D123:D129)</f>
        <v>1280</v>
      </c>
      <c r="E132" s="66">
        <f>SUM(E123:E129)</f>
        <v>1640</v>
      </c>
      <c r="F132" s="66">
        <f>SUM(F123:F130)</f>
        <v>2230</v>
      </c>
      <c r="G132" s="68">
        <f>SUM(G123:G130)</f>
        <v>2330</v>
      </c>
      <c r="H132" s="66">
        <f>SUM(H123:H130)</f>
        <v>2340</v>
      </c>
      <c r="I132" s="94">
        <f>SUM(I123:I131)</f>
        <v>2370</v>
      </c>
      <c r="J132" s="66">
        <f>SUM(J123:J131)</f>
        <v>2360</v>
      </c>
      <c r="K132" s="68">
        <f>SUM(K123:K131)</f>
        <v>2360</v>
      </c>
      <c r="L132" s="47">
        <f>SUM(L123:L131)</f>
        <v>2630</v>
      </c>
    </row>
    <row r="133" spans="2:12" s="29" customFormat="1" ht="12.75" customHeight="1">
      <c r="B133" s="98">
        <v>1</v>
      </c>
      <c r="C133" s="2" t="s">
        <v>120</v>
      </c>
      <c r="D133" s="32">
        <v>250</v>
      </c>
      <c r="E133" s="33">
        <v>280</v>
      </c>
      <c r="F133" s="40">
        <v>300</v>
      </c>
      <c r="G133" s="5">
        <v>300</v>
      </c>
      <c r="H133" s="6">
        <v>290</v>
      </c>
      <c r="I133" s="6">
        <v>275</v>
      </c>
      <c r="J133" s="3">
        <v>270</v>
      </c>
      <c r="K133" s="99">
        <v>270</v>
      </c>
      <c r="L133" s="36">
        <v>300</v>
      </c>
    </row>
    <row r="134" spans="2:12" s="29" customFormat="1" ht="12.75" customHeight="1">
      <c r="B134" s="96">
        <f>B133+1</f>
        <v>2</v>
      </c>
      <c r="C134" s="31" t="s">
        <v>121</v>
      </c>
      <c r="D134" s="38">
        <v>270</v>
      </c>
      <c r="E134" s="39">
        <v>280</v>
      </c>
      <c r="F134" s="40">
        <v>300</v>
      </c>
      <c r="G134" s="5">
        <v>300</v>
      </c>
      <c r="H134" s="6">
        <v>290</v>
      </c>
      <c r="I134" s="6">
        <v>275</v>
      </c>
      <c r="J134" s="6">
        <v>270</v>
      </c>
      <c r="K134" s="100">
        <v>270</v>
      </c>
      <c r="L134" s="42">
        <v>290</v>
      </c>
    </row>
    <row r="135" spans="2:12" s="29" customFormat="1" ht="14.25">
      <c r="B135" s="96">
        <f aca="true" t="shared" si="10" ref="B135:B145">B134+1</f>
        <v>3</v>
      </c>
      <c r="C135" s="2" t="s">
        <v>122</v>
      </c>
      <c r="D135" s="38">
        <v>310</v>
      </c>
      <c r="E135" s="39">
        <v>350</v>
      </c>
      <c r="F135" s="40">
        <v>420</v>
      </c>
      <c r="G135" s="5">
        <v>400</v>
      </c>
      <c r="H135" s="6">
        <v>390</v>
      </c>
      <c r="I135" s="6">
        <v>370</v>
      </c>
      <c r="J135" s="6">
        <v>370</v>
      </c>
      <c r="K135" s="100">
        <v>370</v>
      </c>
      <c r="L135" s="42">
        <v>400</v>
      </c>
    </row>
    <row r="136" spans="2:12" s="29" customFormat="1" ht="12.75" customHeight="1">
      <c r="B136" s="96">
        <f t="shared" si="10"/>
        <v>4</v>
      </c>
      <c r="C136" s="2" t="s">
        <v>62</v>
      </c>
      <c r="D136" s="38">
        <v>280</v>
      </c>
      <c r="E136" s="39">
        <v>300</v>
      </c>
      <c r="F136" s="40">
        <v>360</v>
      </c>
      <c r="G136" s="5">
        <v>360</v>
      </c>
      <c r="H136" s="6">
        <v>360</v>
      </c>
      <c r="I136" s="6">
        <v>360</v>
      </c>
      <c r="J136" s="6">
        <v>360</v>
      </c>
      <c r="K136" s="100">
        <v>360</v>
      </c>
      <c r="L136" s="42">
        <v>420</v>
      </c>
    </row>
    <row r="137" spans="2:12" s="29" customFormat="1" ht="12.75" customHeight="1">
      <c r="B137" s="96">
        <f t="shared" si="10"/>
        <v>5</v>
      </c>
      <c r="C137" s="2" t="s">
        <v>63</v>
      </c>
      <c r="D137" s="38">
        <v>280</v>
      </c>
      <c r="E137" s="39">
        <v>310</v>
      </c>
      <c r="F137" s="40">
        <v>370</v>
      </c>
      <c r="G137" s="5">
        <v>370</v>
      </c>
      <c r="H137" s="6">
        <v>360</v>
      </c>
      <c r="I137" s="6">
        <v>340</v>
      </c>
      <c r="J137" s="6">
        <v>340</v>
      </c>
      <c r="K137" s="100">
        <v>340</v>
      </c>
      <c r="L137" s="42">
        <v>400</v>
      </c>
    </row>
    <row r="138" spans="2:12" s="29" customFormat="1" ht="12.75" customHeight="1">
      <c r="B138" s="96">
        <f t="shared" si="10"/>
        <v>6</v>
      </c>
      <c r="C138" s="2" t="s">
        <v>123</v>
      </c>
      <c r="D138" s="38">
        <v>390</v>
      </c>
      <c r="E138" s="39">
        <v>400</v>
      </c>
      <c r="F138" s="40">
        <v>480</v>
      </c>
      <c r="G138" s="5">
        <v>450</v>
      </c>
      <c r="H138" s="6">
        <v>430</v>
      </c>
      <c r="I138" s="6">
        <v>400</v>
      </c>
      <c r="J138" s="6">
        <v>400</v>
      </c>
      <c r="K138" s="100">
        <v>400</v>
      </c>
      <c r="L138" s="42">
        <v>440</v>
      </c>
    </row>
    <row r="139" spans="2:12" s="29" customFormat="1" ht="14.25">
      <c r="B139" s="96">
        <f t="shared" si="10"/>
        <v>7</v>
      </c>
      <c r="C139" s="2" t="s">
        <v>124</v>
      </c>
      <c r="D139" s="38">
        <v>280</v>
      </c>
      <c r="E139" s="39">
        <v>300</v>
      </c>
      <c r="F139" s="40">
        <v>360</v>
      </c>
      <c r="G139" s="5">
        <v>350</v>
      </c>
      <c r="H139" s="6">
        <v>340</v>
      </c>
      <c r="I139" s="6">
        <v>315</v>
      </c>
      <c r="J139" s="6">
        <v>300</v>
      </c>
      <c r="K139" s="100">
        <v>400</v>
      </c>
      <c r="L139" s="42">
        <v>550</v>
      </c>
    </row>
    <row r="140" spans="2:12" s="29" customFormat="1" ht="24">
      <c r="B140" s="96">
        <f t="shared" si="10"/>
        <v>8</v>
      </c>
      <c r="C140" s="2" t="s">
        <v>64</v>
      </c>
      <c r="D140" s="38"/>
      <c r="E140" s="39">
        <v>200</v>
      </c>
      <c r="F140" s="40">
        <v>280</v>
      </c>
      <c r="G140" s="5">
        <v>280</v>
      </c>
      <c r="H140" s="6">
        <v>280</v>
      </c>
      <c r="I140" s="6">
        <v>265</v>
      </c>
      <c r="J140" s="6">
        <v>265</v>
      </c>
      <c r="K140" s="100">
        <v>265</v>
      </c>
      <c r="L140" s="42">
        <v>330</v>
      </c>
    </row>
    <row r="141" spans="2:12" s="29" customFormat="1" ht="14.25">
      <c r="B141" s="96">
        <f t="shared" si="10"/>
        <v>9</v>
      </c>
      <c r="C141" s="2" t="s">
        <v>125</v>
      </c>
      <c r="D141" s="38">
        <v>240</v>
      </c>
      <c r="E141" s="39">
        <v>250</v>
      </c>
      <c r="F141" s="40">
        <v>310</v>
      </c>
      <c r="G141" s="5">
        <v>300</v>
      </c>
      <c r="H141" s="6">
        <v>290</v>
      </c>
      <c r="I141" s="6">
        <v>275</v>
      </c>
      <c r="J141" s="6">
        <v>270</v>
      </c>
      <c r="K141" s="100">
        <v>270</v>
      </c>
      <c r="L141" s="42">
        <v>290</v>
      </c>
    </row>
    <row r="142" spans="2:12" s="29" customFormat="1" ht="12.75" customHeight="1">
      <c r="B142" s="96">
        <f t="shared" si="10"/>
        <v>10</v>
      </c>
      <c r="C142" s="2" t="s">
        <v>126</v>
      </c>
      <c r="D142" s="38">
        <v>240</v>
      </c>
      <c r="E142" s="39">
        <v>260</v>
      </c>
      <c r="F142" s="40">
        <v>330</v>
      </c>
      <c r="G142" s="5">
        <v>360</v>
      </c>
      <c r="H142" s="6">
        <v>360</v>
      </c>
      <c r="I142" s="6">
        <v>340</v>
      </c>
      <c r="J142" s="6">
        <v>340</v>
      </c>
      <c r="K142" s="100">
        <v>340</v>
      </c>
      <c r="L142" s="42">
        <v>380</v>
      </c>
    </row>
    <row r="143" spans="2:12" s="29" customFormat="1" ht="24">
      <c r="B143" s="96">
        <f t="shared" si="10"/>
        <v>11</v>
      </c>
      <c r="C143" s="2" t="s">
        <v>97</v>
      </c>
      <c r="D143" s="91"/>
      <c r="E143" s="58">
        <v>220</v>
      </c>
      <c r="F143" s="59">
        <v>290</v>
      </c>
      <c r="G143" s="5">
        <v>290</v>
      </c>
      <c r="H143" s="6">
        <v>290</v>
      </c>
      <c r="I143" s="6">
        <v>275</v>
      </c>
      <c r="J143" s="6">
        <v>270</v>
      </c>
      <c r="K143" s="100">
        <v>270</v>
      </c>
      <c r="L143" s="42">
        <v>280</v>
      </c>
    </row>
    <row r="144" spans="2:12" s="29" customFormat="1" ht="14.25">
      <c r="B144" s="96">
        <f t="shared" si="10"/>
        <v>12</v>
      </c>
      <c r="C144" s="2" t="s">
        <v>128</v>
      </c>
      <c r="D144" s="93"/>
      <c r="E144" s="40"/>
      <c r="F144" s="40">
        <v>200</v>
      </c>
      <c r="G144" s="5">
        <v>200</v>
      </c>
      <c r="H144" s="6">
        <v>200</v>
      </c>
      <c r="I144" s="6">
        <v>200</v>
      </c>
      <c r="J144" s="6">
        <v>200</v>
      </c>
      <c r="K144" s="100">
        <v>200</v>
      </c>
      <c r="L144" s="42">
        <v>240</v>
      </c>
    </row>
    <row r="145" spans="2:12" s="29" customFormat="1" ht="14.25">
      <c r="B145" s="97">
        <f t="shared" si="10"/>
        <v>13</v>
      </c>
      <c r="C145" s="2" t="s">
        <v>129</v>
      </c>
      <c r="D145" s="92"/>
      <c r="E145" s="59"/>
      <c r="F145" s="59">
        <v>320</v>
      </c>
      <c r="G145" s="7">
        <v>310</v>
      </c>
      <c r="H145" s="4">
        <v>300</v>
      </c>
      <c r="I145" s="6">
        <v>200</v>
      </c>
      <c r="J145" s="6">
        <v>200</v>
      </c>
      <c r="K145" s="100">
        <v>200</v>
      </c>
      <c r="L145" s="42">
        <v>240</v>
      </c>
    </row>
    <row r="146" spans="2:12" s="29" customFormat="1" ht="24">
      <c r="B146" s="92">
        <v>14</v>
      </c>
      <c r="C146" s="1" t="s">
        <v>65</v>
      </c>
      <c r="D146" s="92"/>
      <c r="E146" s="59"/>
      <c r="F146" s="59"/>
      <c r="G146" s="7"/>
      <c r="H146" s="4"/>
      <c r="I146" s="4">
        <v>150</v>
      </c>
      <c r="J146" s="6">
        <v>160</v>
      </c>
      <c r="K146" s="100">
        <v>160</v>
      </c>
      <c r="L146" s="42">
        <v>190</v>
      </c>
    </row>
    <row r="147" spans="2:12" s="29" customFormat="1" ht="39" customHeight="1" thickBot="1">
      <c r="B147" s="92">
        <v>15</v>
      </c>
      <c r="C147" s="1" t="s">
        <v>127</v>
      </c>
      <c r="D147" s="92"/>
      <c r="E147" s="59"/>
      <c r="F147" s="59"/>
      <c r="G147" s="7"/>
      <c r="H147" s="7"/>
      <c r="I147" s="101"/>
      <c r="J147" s="4">
        <v>150</v>
      </c>
      <c r="K147" s="102">
        <v>150</v>
      </c>
      <c r="L147" s="45">
        <v>180</v>
      </c>
    </row>
    <row r="148" spans="2:12" s="53" customFormat="1" ht="23.25" customHeight="1" thickBot="1">
      <c r="B148" s="63"/>
      <c r="C148" s="64" t="s">
        <v>29</v>
      </c>
      <c r="D148" s="94">
        <f>SUM(D133:D143)</f>
        <v>2540</v>
      </c>
      <c r="E148" s="66">
        <f>SUM(E133:E143)</f>
        <v>3150</v>
      </c>
      <c r="F148" s="66">
        <f>SUM(F133:F145)</f>
        <v>4320</v>
      </c>
      <c r="G148" s="66">
        <f>SUM(G133:G145)</f>
        <v>4270</v>
      </c>
      <c r="H148" s="66">
        <f>SUM(H133:H145)</f>
        <v>4180</v>
      </c>
      <c r="I148" s="103">
        <f>SUM(I133:I146)</f>
        <v>4040</v>
      </c>
      <c r="J148" s="66">
        <f>SUM(J133:J147)</f>
        <v>4165</v>
      </c>
      <c r="K148" s="68">
        <f>SUM(K133:K147)</f>
        <v>4265</v>
      </c>
      <c r="L148" s="47">
        <f>SUM(L133:L147)</f>
        <v>4930</v>
      </c>
    </row>
    <row r="149" spans="2:12" s="29" customFormat="1" ht="12.75" customHeight="1">
      <c r="B149" s="30">
        <v>1</v>
      </c>
      <c r="C149" s="2" t="s">
        <v>30</v>
      </c>
      <c r="D149" s="73">
        <v>230</v>
      </c>
      <c r="E149" s="33">
        <v>250</v>
      </c>
      <c r="F149" s="40">
        <v>290</v>
      </c>
      <c r="G149" s="6">
        <v>290</v>
      </c>
      <c r="H149" s="6">
        <v>280</v>
      </c>
      <c r="I149" s="39">
        <v>265</v>
      </c>
      <c r="J149" s="3">
        <v>265</v>
      </c>
      <c r="K149" s="54">
        <v>265</v>
      </c>
      <c r="L149" s="36">
        <v>250</v>
      </c>
    </row>
    <row r="150" spans="2:12" s="29" customFormat="1" ht="12.75" customHeight="1" thickBot="1">
      <c r="B150" s="37">
        <v>2</v>
      </c>
      <c r="C150" s="2" t="s">
        <v>31</v>
      </c>
      <c r="D150" s="55">
        <v>220</v>
      </c>
      <c r="E150" s="39">
        <v>290</v>
      </c>
      <c r="F150" s="40">
        <v>330</v>
      </c>
      <c r="G150" s="6">
        <v>320</v>
      </c>
      <c r="H150" s="6">
        <v>310</v>
      </c>
      <c r="I150" s="39">
        <v>295</v>
      </c>
      <c r="J150" s="6">
        <v>290</v>
      </c>
      <c r="K150" s="55">
        <v>290</v>
      </c>
      <c r="L150" s="42">
        <v>260</v>
      </c>
    </row>
    <row r="151" spans="2:12" s="29" customFormat="1" ht="12.75" customHeight="1">
      <c r="B151" s="30">
        <v>3</v>
      </c>
      <c r="C151" s="2" t="s">
        <v>33</v>
      </c>
      <c r="D151" s="55"/>
      <c r="E151" s="39">
        <v>150</v>
      </c>
      <c r="F151" s="40">
        <v>200</v>
      </c>
      <c r="G151" s="6">
        <v>200</v>
      </c>
      <c r="H151" s="6">
        <v>200</v>
      </c>
      <c r="I151" s="39">
        <v>190</v>
      </c>
      <c r="J151" s="6">
        <v>190</v>
      </c>
      <c r="K151" s="55">
        <v>190</v>
      </c>
      <c r="L151" s="42">
        <v>160</v>
      </c>
    </row>
    <row r="152" spans="2:12" s="29" customFormat="1" ht="12.75" customHeight="1" thickBot="1">
      <c r="B152" s="37">
        <v>4</v>
      </c>
      <c r="C152" s="2" t="s">
        <v>35</v>
      </c>
      <c r="D152" s="55">
        <v>360</v>
      </c>
      <c r="E152" s="39">
        <v>380</v>
      </c>
      <c r="F152" s="40">
        <v>480</v>
      </c>
      <c r="G152" s="6">
        <v>480</v>
      </c>
      <c r="H152" s="6">
        <v>470</v>
      </c>
      <c r="I152" s="39">
        <v>420</v>
      </c>
      <c r="J152" s="6">
        <v>420</v>
      </c>
      <c r="K152" s="55">
        <v>420</v>
      </c>
      <c r="L152" s="42">
        <v>400</v>
      </c>
    </row>
    <row r="153" spans="2:12" s="29" customFormat="1" ht="12.75" customHeight="1">
      <c r="B153" s="30">
        <v>5</v>
      </c>
      <c r="C153" s="1" t="s">
        <v>26</v>
      </c>
      <c r="D153" s="57">
        <v>310</v>
      </c>
      <c r="E153" s="58">
        <v>350</v>
      </c>
      <c r="F153" s="59">
        <v>410</v>
      </c>
      <c r="G153" s="4">
        <v>410</v>
      </c>
      <c r="H153" s="4">
        <v>410</v>
      </c>
      <c r="I153" s="58">
        <v>390</v>
      </c>
      <c r="J153" s="6">
        <v>380</v>
      </c>
      <c r="K153" s="55">
        <v>380</v>
      </c>
      <c r="L153" s="42">
        <v>350</v>
      </c>
    </row>
    <row r="154" spans="2:12" s="29" customFormat="1" ht="12.75" customHeight="1">
      <c r="B154" s="37">
        <v>6</v>
      </c>
      <c r="C154" s="2" t="s">
        <v>66</v>
      </c>
      <c r="D154" s="42"/>
      <c r="E154" s="40"/>
      <c r="F154" s="40"/>
      <c r="G154" s="76"/>
      <c r="H154" s="76"/>
      <c r="I154" s="40"/>
      <c r="J154" s="5">
        <v>150</v>
      </c>
      <c r="K154" s="55">
        <v>150</v>
      </c>
      <c r="L154" s="42">
        <v>130</v>
      </c>
    </row>
    <row r="155" spans="2:12" ht="13.5" thickBot="1">
      <c r="B155" s="8">
        <v>7</v>
      </c>
      <c r="C155" s="2" t="s">
        <v>130</v>
      </c>
      <c r="D155" s="104"/>
      <c r="E155" s="104"/>
      <c r="F155" s="104"/>
      <c r="G155" s="104"/>
      <c r="H155" s="104"/>
      <c r="I155" s="104"/>
      <c r="J155" s="86"/>
      <c r="K155" s="87">
        <v>150</v>
      </c>
      <c r="L155" s="149">
        <v>180</v>
      </c>
    </row>
    <row r="156" spans="2:12" s="53" customFormat="1" ht="15" customHeight="1" thickBot="1">
      <c r="B156" s="63"/>
      <c r="C156" s="89" t="s">
        <v>29</v>
      </c>
      <c r="D156" s="105">
        <f aca="true" t="shared" si="11" ref="D156:I156">SUM(D149:D153)</f>
        <v>1120</v>
      </c>
      <c r="E156" s="106">
        <f t="shared" si="11"/>
        <v>1420</v>
      </c>
      <c r="F156" s="106">
        <f t="shared" si="11"/>
        <v>1710</v>
      </c>
      <c r="G156" s="107">
        <f t="shared" si="11"/>
        <v>1700</v>
      </c>
      <c r="H156" s="106">
        <f t="shared" si="11"/>
        <v>1670</v>
      </c>
      <c r="I156" s="105">
        <f t="shared" si="11"/>
        <v>1560</v>
      </c>
      <c r="J156" s="66">
        <f>SUM(J149:J154)</f>
        <v>1695</v>
      </c>
      <c r="K156" s="68">
        <f>SUM(K149:K155)</f>
        <v>1845</v>
      </c>
      <c r="L156" s="47">
        <f>SUM(L149:L155)</f>
        <v>1730</v>
      </c>
    </row>
    <row r="157" spans="2:12" s="29" customFormat="1" ht="12.75" customHeight="1">
      <c r="B157" s="42">
        <v>1</v>
      </c>
      <c r="C157" s="2" t="s">
        <v>103</v>
      </c>
      <c r="D157" s="42">
        <v>260</v>
      </c>
      <c r="E157" s="40">
        <v>300</v>
      </c>
      <c r="F157" s="40">
        <v>340</v>
      </c>
      <c r="G157" s="5">
        <v>330</v>
      </c>
      <c r="H157" s="5">
        <v>320</v>
      </c>
      <c r="I157" s="6">
        <v>305</v>
      </c>
      <c r="J157" s="3">
        <v>300</v>
      </c>
      <c r="K157" s="54">
        <v>300</v>
      </c>
      <c r="L157" s="36">
        <v>300</v>
      </c>
    </row>
    <row r="158" spans="2:12" s="29" customFormat="1" ht="12.75" customHeight="1">
      <c r="B158" s="42">
        <f>B157+1</f>
        <v>2</v>
      </c>
      <c r="C158" s="2" t="s">
        <v>30</v>
      </c>
      <c r="D158" s="42">
        <v>220</v>
      </c>
      <c r="E158" s="40">
        <v>260</v>
      </c>
      <c r="F158" s="40">
        <v>300</v>
      </c>
      <c r="G158" s="5">
        <v>290</v>
      </c>
      <c r="H158" s="5">
        <v>280</v>
      </c>
      <c r="I158" s="6">
        <v>265</v>
      </c>
      <c r="J158" s="6">
        <v>265</v>
      </c>
      <c r="K158" s="55">
        <v>265</v>
      </c>
      <c r="L158" s="42">
        <v>280</v>
      </c>
    </row>
    <row r="159" spans="2:12" s="29" customFormat="1" ht="14.25">
      <c r="B159" s="37">
        <f>B158+1</f>
        <v>3</v>
      </c>
      <c r="C159" s="2" t="s">
        <v>67</v>
      </c>
      <c r="D159" s="55"/>
      <c r="E159" s="39">
        <v>85</v>
      </c>
      <c r="F159" s="40">
        <v>225</v>
      </c>
      <c r="G159" s="6">
        <v>250</v>
      </c>
      <c r="H159" s="6">
        <v>270</v>
      </c>
      <c r="I159" s="6">
        <v>270</v>
      </c>
      <c r="J159" s="6">
        <v>280</v>
      </c>
      <c r="K159" s="55">
        <v>280</v>
      </c>
      <c r="L159" s="42">
        <v>280</v>
      </c>
    </row>
    <row r="160" spans="2:12" s="29" customFormat="1" ht="12.75" customHeight="1">
      <c r="B160" s="37">
        <f>B159+1</f>
        <v>4</v>
      </c>
      <c r="C160" s="2" t="s">
        <v>35</v>
      </c>
      <c r="D160" s="55">
        <v>450</v>
      </c>
      <c r="E160" s="39">
        <v>500</v>
      </c>
      <c r="F160" s="40">
        <v>540</v>
      </c>
      <c r="G160" s="6">
        <v>500</v>
      </c>
      <c r="H160" s="6">
        <v>480</v>
      </c>
      <c r="I160" s="6">
        <v>410</v>
      </c>
      <c r="J160" s="6">
        <v>410</v>
      </c>
      <c r="K160" s="55">
        <v>410</v>
      </c>
      <c r="L160" s="42">
        <v>450</v>
      </c>
    </row>
    <row r="161" spans="2:12" s="29" customFormat="1" ht="12.75" customHeight="1">
      <c r="B161" s="37">
        <f>B160+1</f>
        <v>5</v>
      </c>
      <c r="C161" s="2" t="s">
        <v>26</v>
      </c>
      <c r="D161" s="57">
        <v>330</v>
      </c>
      <c r="E161" s="58">
        <v>350</v>
      </c>
      <c r="F161" s="59">
        <v>390</v>
      </c>
      <c r="G161" s="6">
        <v>380</v>
      </c>
      <c r="H161" s="6">
        <v>370</v>
      </c>
      <c r="I161" s="6">
        <v>350</v>
      </c>
      <c r="J161" s="6">
        <v>340</v>
      </c>
      <c r="K161" s="55">
        <v>340</v>
      </c>
      <c r="L161" s="42">
        <v>350</v>
      </c>
    </row>
    <row r="162" spans="2:12" s="29" customFormat="1" ht="15" thickBot="1">
      <c r="B162" s="37">
        <f>B161+1</f>
        <v>6</v>
      </c>
      <c r="C162" s="1" t="s">
        <v>68</v>
      </c>
      <c r="D162" s="45"/>
      <c r="E162" s="59"/>
      <c r="F162" s="59">
        <v>200</v>
      </c>
      <c r="G162" s="4">
        <v>200</v>
      </c>
      <c r="H162" s="4">
        <v>200</v>
      </c>
      <c r="I162" s="4">
        <f>H162-((H162*5)/100)</f>
        <v>190</v>
      </c>
      <c r="J162" s="4">
        <v>190</v>
      </c>
      <c r="K162" s="57">
        <v>190</v>
      </c>
      <c r="L162" s="45">
        <v>200</v>
      </c>
    </row>
    <row r="163" spans="2:12" s="53" customFormat="1" ht="15" customHeight="1" thickBot="1">
      <c r="B163" s="88"/>
      <c r="C163" s="52" t="s">
        <v>29</v>
      </c>
      <c r="D163" s="94">
        <f>SUM(D157:D161)</f>
        <v>1260</v>
      </c>
      <c r="E163" s="66">
        <f>SUM(E157:E161)</f>
        <v>1495</v>
      </c>
      <c r="F163" s="66">
        <f aca="true" t="shared" si="12" ref="F163:K163">SUM(F157:F162)</f>
        <v>1995</v>
      </c>
      <c r="G163" s="68">
        <f t="shared" si="12"/>
        <v>1950</v>
      </c>
      <c r="H163" s="66">
        <f t="shared" si="12"/>
        <v>1920</v>
      </c>
      <c r="I163" s="94">
        <f t="shared" si="12"/>
        <v>1790</v>
      </c>
      <c r="J163" s="66">
        <f t="shared" si="12"/>
        <v>1785</v>
      </c>
      <c r="K163" s="68">
        <f t="shared" si="12"/>
        <v>1785</v>
      </c>
      <c r="L163" s="47">
        <f>SUM(L157:L162)</f>
        <v>1860</v>
      </c>
    </row>
    <row r="164" spans="2:12" s="29" customFormat="1" ht="15.75" customHeight="1">
      <c r="B164" s="108">
        <v>1</v>
      </c>
      <c r="C164" s="2" t="s">
        <v>69</v>
      </c>
      <c r="D164" s="73">
        <v>250</v>
      </c>
      <c r="E164" s="33">
        <v>300</v>
      </c>
      <c r="F164" s="40">
        <v>350</v>
      </c>
      <c r="G164" s="6">
        <v>340</v>
      </c>
      <c r="H164" s="6">
        <v>330</v>
      </c>
      <c r="I164" s="3">
        <v>315</v>
      </c>
      <c r="J164" s="3">
        <v>315</v>
      </c>
      <c r="K164" s="54">
        <v>315</v>
      </c>
      <c r="L164" s="36">
        <v>360</v>
      </c>
    </row>
    <row r="165" spans="2:12" s="29" customFormat="1" ht="24">
      <c r="B165" s="42">
        <v>2</v>
      </c>
      <c r="C165" s="2" t="s">
        <v>70</v>
      </c>
      <c r="D165" s="55">
        <v>270</v>
      </c>
      <c r="E165" s="39">
        <v>280</v>
      </c>
      <c r="F165" s="40">
        <v>320</v>
      </c>
      <c r="G165" s="6">
        <v>320</v>
      </c>
      <c r="H165" s="6">
        <v>320</v>
      </c>
      <c r="I165" s="6">
        <v>305</v>
      </c>
      <c r="J165" s="6">
        <v>300</v>
      </c>
      <c r="K165" s="55">
        <v>300</v>
      </c>
      <c r="L165" s="42">
        <v>340</v>
      </c>
    </row>
    <row r="166" spans="2:12" s="29" customFormat="1" ht="30" customHeight="1">
      <c r="B166" s="42">
        <v>3</v>
      </c>
      <c r="C166" s="2" t="s">
        <v>71</v>
      </c>
      <c r="D166" s="55">
        <v>220</v>
      </c>
      <c r="E166" s="39">
        <v>240</v>
      </c>
      <c r="F166" s="40">
        <v>290</v>
      </c>
      <c r="G166" s="6">
        <v>290</v>
      </c>
      <c r="H166" s="6">
        <v>290</v>
      </c>
      <c r="I166" s="6">
        <v>275</v>
      </c>
      <c r="J166" s="6">
        <v>275</v>
      </c>
      <c r="K166" s="55">
        <v>300</v>
      </c>
      <c r="L166" s="42">
        <v>340</v>
      </c>
    </row>
    <row r="167" spans="2:12" s="29" customFormat="1" ht="12.75" customHeight="1">
      <c r="B167" s="42">
        <v>4</v>
      </c>
      <c r="C167" s="2" t="s">
        <v>35</v>
      </c>
      <c r="D167" s="55">
        <v>300</v>
      </c>
      <c r="E167" s="39">
        <v>350</v>
      </c>
      <c r="F167" s="40">
        <v>450</v>
      </c>
      <c r="G167" s="6">
        <v>450</v>
      </c>
      <c r="H167" s="6">
        <v>430</v>
      </c>
      <c r="I167" s="6">
        <v>390</v>
      </c>
      <c r="J167" s="6">
        <v>390</v>
      </c>
      <c r="K167" s="55">
        <v>390</v>
      </c>
      <c r="L167" s="42">
        <v>430</v>
      </c>
    </row>
    <row r="168" spans="2:12" s="29" customFormat="1" ht="27" customHeight="1">
      <c r="B168" s="42">
        <v>5</v>
      </c>
      <c r="C168" s="2" t="s">
        <v>100</v>
      </c>
      <c r="D168" s="55">
        <v>200</v>
      </c>
      <c r="E168" s="39">
        <v>230</v>
      </c>
      <c r="F168" s="40">
        <v>270</v>
      </c>
      <c r="G168" s="6">
        <v>270</v>
      </c>
      <c r="H168" s="6">
        <v>270</v>
      </c>
      <c r="I168" s="6">
        <v>255</v>
      </c>
      <c r="J168" s="6">
        <v>260</v>
      </c>
      <c r="K168" s="55">
        <v>260</v>
      </c>
      <c r="L168" s="42">
        <v>280</v>
      </c>
    </row>
    <row r="169" spans="2:12" s="29" customFormat="1" ht="24">
      <c r="B169" s="42">
        <v>6</v>
      </c>
      <c r="C169" s="2" t="s">
        <v>72</v>
      </c>
      <c r="D169" s="42"/>
      <c r="E169" s="40">
        <v>200</v>
      </c>
      <c r="F169" s="40">
        <v>270</v>
      </c>
      <c r="G169" s="5">
        <v>290</v>
      </c>
      <c r="H169" s="5">
        <v>320</v>
      </c>
      <c r="I169" s="5">
        <v>320</v>
      </c>
      <c r="J169" s="6">
        <v>350</v>
      </c>
      <c r="K169" s="55">
        <v>350</v>
      </c>
      <c r="L169" s="42">
        <v>360</v>
      </c>
    </row>
    <row r="170" spans="2:12" s="29" customFormat="1" ht="24.75" thickBot="1">
      <c r="B170" s="45">
        <v>7</v>
      </c>
      <c r="C170" s="1" t="s">
        <v>131</v>
      </c>
      <c r="D170" s="45"/>
      <c r="E170" s="59"/>
      <c r="F170" s="59"/>
      <c r="G170" s="7"/>
      <c r="H170" s="7"/>
      <c r="I170" s="101"/>
      <c r="J170" s="4">
        <v>200</v>
      </c>
      <c r="K170" s="57">
        <v>200</v>
      </c>
      <c r="L170" s="45">
        <v>210</v>
      </c>
    </row>
    <row r="171" spans="2:12" s="53" customFormat="1" ht="36.75" customHeight="1" thickBot="1">
      <c r="B171" s="63"/>
      <c r="C171" s="64" t="s">
        <v>29</v>
      </c>
      <c r="D171" s="94">
        <f aca="true" t="shared" si="13" ref="D171:I171">SUM(D164:D169)</f>
        <v>1240</v>
      </c>
      <c r="E171" s="66">
        <f t="shared" si="13"/>
        <v>1600</v>
      </c>
      <c r="F171" s="66">
        <f t="shared" si="13"/>
        <v>1950</v>
      </c>
      <c r="G171" s="68">
        <f t="shared" si="13"/>
        <v>1960</v>
      </c>
      <c r="H171" s="66">
        <f t="shared" si="13"/>
        <v>1960</v>
      </c>
      <c r="I171" s="103">
        <f t="shared" si="13"/>
        <v>1860</v>
      </c>
      <c r="J171" s="66">
        <f>SUM(J164:J170)</f>
        <v>2090</v>
      </c>
      <c r="K171" s="68">
        <f>SUM(K164:K170)</f>
        <v>2115</v>
      </c>
      <c r="L171" s="47">
        <f>SUM(L164:L170)</f>
        <v>2320</v>
      </c>
    </row>
    <row r="172" spans="1:12" s="29" customFormat="1" ht="12.75" customHeight="1">
      <c r="A172" s="109"/>
      <c r="B172" s="110">
        <v>1</v>
      </c>
      <c r="C172" s="2" t="s">
        <v>39</v>
      </c>
      <c r="D172" s="73">
        <v>250</v>
      </c>
      <c r="E172" s="33">
        <v>280</v>
      </c>
      <c r="F172" s="39">
        <v>320</v>
      </c>
      <c r="G172" s="6">
        <v>340</v>
      </c>
      <c r="H172" s="6">
        <v>330</v>
      </c>
      <c r="I172" s="78">
        <v>315</v>
      </c>
      <c r="J172" s="3">
        <v>310</v>
      </c>
      <c r="K172" s="54">
        <v>310</v>
      </c>
      <c r="L172" s="36">
        <v>360</v>
      </c>
    </row>
    <row r="173" spans="2:12" s="29" customFormat="1" ht="14.25">
      <c r="B173" s="37">
        <f>B172+1</f>
        <v>2</v>
      </c>
      <c r="C173" s="2" t="s">
        <v>27</v>
      </c>
      <c r="D173" s="55">
        <v>260</v>
      </c>
      <c r="E173" s="39">
        <v>280</v>
      </c>
      <c r="F173" s="39">
        <v>320</v>
      </c>
      <c r="G173" s="6">
        <v>320</v>
      </c>
      <c r="H173" s="6">
        <v>320</v>
      </c>
      <c r="I173" s="39">
        <v>305</v>
      </c>
      <c r="J173" s="6">
        <v>300</v>
      </c>
      <c r="K173" s="55">
        <v>300</v>
      </c>
      <c r="L173" s="42">
        <v>350</v>
      </c>
    </row>
    <row r="174" spans="2:12" s="29" customFormat="1" ht="29.25" customHeight="1">
      <c r="B174" s="37">
        <f>B173+1</f>
        <v>3</v>
      </c>
      <c r="C174" s="2" t="s">
        <v>71</v>
      </c>
      <c r="D174" s="55">
        <v>250</v>
      </c>
      <c r="E174" s="39">
        <v>280</v>
      </c>
      <c r="F174" s="39">
        <v>320</v>
      </c>
      <c r="G174" s="6">
        <v>330</v>
      </c>
      <c r="H174" s="6">
        <v>320</v>
      </c>
      <c r="I174" s="39">
        <v>305</v>
      </c>
      <c r="J174" s="6">
        <v>300</v>
      </c>
      <c r="K174" s="55">
        <v>300</v>
      </c>
      <c r="L174" s="42">
        <v>350</v>
      </c>
    </row>
    <row r="175" spans="2:12" s="29" customFormat="1" ht="16.5" customHeight="1">
      <c r="B175" s="37">
        <f>B174+1</f>
        <v>4</v>
      </c>
      <c r="C175" s="2" t="s">
        <v>73</v>
      </c>
      <c r="D175" s="55">
        <v>260</v>
      </c>
      <c r="E175" s="39">
        <v>280</v>
      </c>
      <c r="F175" s="39">
        <v>330</v>
      </c>
      <c r="G175" s="6">
        <v>330</v>
      </c>
      <c r="H175" s="6">
        <v>330</v>
      </c>
      <c r="I175" s="39">
        <v>315</v>
      </c>
      <c r="J175" s="6">
        <v>310</v>
      </c>
      <c r="K175" s="55">
        <v>310</v>
      </c>
      <c r="L175" s="42">
        <v>330</v>
      </c>
    </row>
    <row r="176" spans="2:12" s="29" customFormat="1" ht="14.25">
      <c r="B176" s="37">
        <f>B175+1</f>
        <v>5</v>
      </c>
      <c r="C176" s="2" t="s">
        <v>74</v>
      </c>
      <c r="D176" s="42"/>
      <c r="E176" s="40">
        <v>150</v>
      </c>
      <c r="F176" s="40">
        <v>250</v>
      </c>
      <c r="G176" s="5">
        <v>260</v>
      </c>
      <c r="H176" s="5">
        <v>260</v>
      </c>
      <c r="I176" s="40">
        <v>260</v>
      </c>
      <c r="J176" s="5">
        <v>260</v>
      </c>
      <c r="K176" s="55">
        <v>260</v>
      </c>
      <c r="L176" s="42">
        <v>280</v>
      </c>
    </row>
    <row r="177" spans="2:12" s="29" customFormat="1" ht="14.25">
      <c r="B177" s="56">
        <f>B176+1</f>
        <v>6</v>
      </c>
      <c r="C177" s="2" t="s">
        <v>75</v>
      </c>
      <c r="D177" s="42"/>
      <c r="E177" s="40"/>
      <c r="F177" s="40">
        <v>300</v>
      </c>
      <c r="G177" s="5">
        <v>320</v>
      </c>
      <c r="H177" s="5">
        <v>320</v>
      </c>
      <c r="I177" s="40">
        <v>305</v>
      </c>
      <c r="J177" s="5">
        <v>300</v>
      </c>
      <c r="K177" s="55">
        <v>300</v>
      </c>
      <c r="L177" s="42">
        <v>350</v>
      </c>
    </row>
    <row r="178" spans="2:12" ht="24.75" thickBot="1">
      <c r="B178" s="111">
        <v>7</v>
      </c>
      <c r="C178" s="2" t="s">
        <v>132</v>
      </c>
      <c r="D178" s="104"/>
      <c r="E178" s="104"/>
      <c r="F178" s="104"/>
      <c r="G178" s="104"/>
      <c r="H178" s="104"/>
      <c r="I178" s="104"/>
      <c r="J178" s="86"/>
      <c r="K178" s="87">
        <v>170</v>
      </c>
      <c r="L178" s="149">
        <v>250</v>
      </c>
    </row>
    <row r="179" spans="2:12" s="53" customFormat="1" ht="33" customHeight="1" thickBot="1">
      <c r="B179" s="63"/>
      <c r="C179" s="89" t="s">
        <v>29</v>
      </c>
      <c r="D179" s="112">
        <f>SUM(D172:D176)</f>
        <v>1020</v>
      </c>
      <c r="E179" s="106">
        <f>SUM(E172:E176)</f>
        <v>1270</v>
      </c>
      <c r="F179" s="107">
        <f>SUM(F172:F177)</f>
        <v>1840</v>
      </c>
      <c r="G179" s="107">
        <f>SUM(G172:G177)</f>
        <v>1900</v>
      </c>
      <c r="H179" s="106">
        <f>SUM(H172:H177)</f>
        <v>1880</v>
      </c>
      <c r="I179" s="112">
        <f>SUM(I172:I177)</f>
        <v>1805</v>
      </c>
      <c r="J179" s="66">
        <f>SUM(J172:J177)</f>
        <v>1780</v>
      </c>
      <c r="K179" s="68">
        <f>SUM(K172:K178)</f>
        <v>1950</v>
      </c>
      <c r="L179" s="47">
        <f>SUM(L172:L178)</f>
        <v>2270</v>
      </c>
    </row>
    <row r="180" spans="2:12" s="29" customFormat="1" ht="18" customHeight="1">
      <c r="B180" s="42">
        <v>1</v>
      </c>
      <c r="C180" s="2" t="s">
        <v>31</v>
      </c>
      <c r="D180" s="42">
        <v>250</v>
      </c>
      <c r="E180" s="40">
        <v>270</v>
      </c>
      <c r="F180" s="40">
        <v>350</v>
      </c>
      <c r="G180" s="5">
        <v>190</v>
      </c>
      <c r="H180" s="5">
        <v>300</v>
      </c>
      <c r="I180" s="39">
        <v>300</v>
      </c>
      <c r="J180" s="3">
        <v>300</v>
      </c>
      <c r="K180" s="54">
        <v>300</v>
      </c>
      <c r="L180" s="36">
        <v>300</v>
      </c>
    </row>
    <row r="181" spans="2:12" s="29" customFormat="1" ht="18.75" customHeight="1">
      <c r="B181" s="37">
        <v>2</v>
      </c>
      <c r="C181" s="2" t="s">
        <v>5</v>
      </c>
      <c r="D181" s="55">
        <v>240</v>
      </c>
      <c r="E181" s="39">
        <v>270</v>
      </c>
      <c r="F181" s="40">
        <v>330</v>
      </c>
      <c r="G181" s="6">
        <v>290</v>
      </c>
      <c r="H181" s="6">
        <v>280</v>
      </c>
      <c r="I181" s="39">
        <v>265</v>
      </c>
      <c r="J181" s="6">
        <v>265</v>
      </c>
      <c r="K181" s="55">
        <v>265</v>
      </c>
      <c r="L181" s="42">
        <v>220</v>
      </c>
    </row>
    <row r="182" spans="2:12" s="29" customFormat="1" ht="19.5" customHeight="1">
      <c r="B182" s="37">
        <v>3</v>
      </c>
      <c r="C182" s="2" t="s">
        <v>11</v>
      </c>
      <c r="D182" s="55">
        <v>320</v>
      </c>
      <c r="E182" s="39">
        <v>340</v>
      </c>
      <c r="F182" s="40">
        <v>380</v>
      </c>
      <c r="G182" s="6">
        <v>350</v>
      </c>
      <c r="H182" s="6">
        <v>330</v>
      </c>
      <c r="I182" s="39">
        <v>310</v>
      </c>
      <c r="J182" s="6">
        <v>310</v>
      </c>
      <c r="K182" s="55">
        <v>310</v>
      </c>
      <c r="L182" s="42">
        <v>280</v>
      </c>
    </row>
    <row r="183" spans="2:12" s="29" customFormat="1" ht="16.5" customHeight="1">
      <c r="B183" s="37">
        <v>4</v>
      </c>
      <c r="C183" s="2" t="s">
        <v>20</v>
      </c>
      <c r="D183" s="55">
        <v>180</v>
      </c>
      <c r="E183" s="39">
        <v>200</v>
      </c>
      <c r="F183" s="40">
        <v>140</v>
      </c>
      <c r="G183" s="6">
        <v>130</v>
      </c>
      <c r="H183" s="6">
        <v>130</v>
      </c>
      <c r="I183" s="39">
        <v>125</v>
      </c>
      <c r="J183" s="6">
        <v>125</v>
      </c>
      <c r="K183" s="55">
        <v>125</v>
      </c>
      <c r="L183" s="42">
        <v>120</v>
      </c>
    </row>
    <row r="184" spans="2:12" s="29" customFormat="1" ht="21" customHeight="1">
      <c r="B184" s="37">
        <v>5</v>
      </c>
      <c r="C184" s="2" t="s">
        <v>133</v>
      </c>
      <c r="D184" s="55">
        <v>180</v>
      </c>
      <c r="E184" s="39">
        <v>200</v>
      </c>
      <c r="F184" s="40">
        <v>290</v>
      </c>
      <c r="G184" s="6">
        <v>250</v>
      </c>
      <c r="H184" s="6">
        <v>250</v>
      </c>
      <c r="I184" s="39">
        <v>240</v>
      </c>
      <c r="J184" s="6">
        <v>240</v>
      </c>
      <c r="K184" s="55">
        <v>240</v>
      </c>
      <c r="L184" s="42">
        <v>290</v>
      </c>
    </row>
    <row r="185" spans="2:12" s="29" customFormat="1" ht="14.25">
      <c r="B185" s="56">
        <v>6</v>
      </c>
      <c r="C185" s="2" t="s">
        <v>76</v>
      </c>
      <c r="D185" s="57">
        <v>150</v>
      </c>
      <c r="E185" s="58">
        <v>200</v>
      </c>
      <c r="F185" s="59">
        <v>290</v>
      </c>
      <c r="G185" s="6">
        <v>280</v>
      </c>
      <c r="H185" s="6">
        <v>280</v>
      </c>
      <c r="I185" s="39">
        <v>265</v>
      </c>
      <c r="J185" s="6">
        <v>260</v>
      </c>
      <c r="K185" s="55">
        <v>260</v>
      </c>
      <c r="L185" s="42">
        <v>290</v>
      </c>
    </row>
    <row r="186" spans="2:12" s="29" customFormat="1" ht="15" thickBot="1">
      <c r="B186" s="45">
        <v>7</v>
      </c>
      <c r="C186" s="1" t="s">
        <v>77</v>
      </c>
      <c r="D186" s="45"/>
      <c r="E186" s="59"/>
      <c r="F186" s="59">
        <v>200</v>
      </c>
      <c r="G186" s="4">
        <v>230</v>
      </c>
      <c r="H186" s="4">
        <v>230</v>
      </c>
      <c r="I186" s="58">
        <v>250</v>
      </c>
      <c r="J186" s="4">
        <v>280</v>
      </c>
      <c r="K186" s="57">
        <v>280</v>
      </c>
      <c r="L186" s="45">
        <v>240</v>
      </c>
    </row>
    <row r="187" spans="2:12" s="53" customFormat="1" ht="38.25" customHeight="1" thickBot="1">
      <c r="B187" s="63"/>
      <c r="C187" s="64" t="s">
        <v>29</v>
      </c>
      <c r="D187" s="94">
        <f>SUM(D180:D185)</f>
        <v>1320</v>
      </c>
      <c r="E187" s="66">
        <f>SUM(E180:E185)</f>
        <v>1480</v>
      </c>
      <c r="F187" s="66">
        <f aca="true" t="shared" si="14" ref="F187:K187">SUM(F180:F186)</f>
        <v>1980</v>
      </c>
      <c r="G187" s="68">
        <f t="shared" si="14"/>
        <v>1720</v>
      </c>
      <c r="H187" s="66">
        <f t="shared" si="14"/>
        <v>1800</v>
      </c>
      <c r="I187" s="94">
        <f t="shared" si="14"/>
        <v>1755</v>
      </c>
      <c r="J187" s="67">
        <f t="shared" si="14"/>
        <v>1780</v>
      </c>
      <c r="K187" s="68">
        <f t="shared" si="14"/>
        <v>1780</v>
      </c>
      <c r="L187" s="47">
        <f>SUM(L180:L186)</f>
        <v>1740</v>
      </c>
    </row>
    <row r="188" spans="2:12" s="29" customFormat="1" ht="12.75" customHeight="1">
      <c r="B188" s="30">
        <v>1</v>
      </c>
      <c r="C188" s="2" t="s">
        <v>134</v>
      </c>
      <c r="D188" s="73">
        <v>200</v>
      </c>
      <c r="E188" s="33">
        <v>220</v>
      </c>
      <c r="F188" s="39">
        <v>270</v>
      </c>
      <c r="G188" s="6">
        <v>270</v>
      </c>
      <c r="H188" s="6">
        <v>270</v>
      </c>
      <c r="I188" s="78">
        <v>270</v>
      </c>
      <c r="J188" s="3">
        <v>270</v>
      </c>
      <c r="K188" s="54">
        <v>270</v>
      </c>
      <c r="L188" s="36">
        <v>320</v>
      </c>
    </row>
    <row r="189" spans="2:12" s="29" customFormat="1" ht="12.75" customHeight="1">
      <c r="B189" s="37">
        <v>2</v>
      </c>
      <c r="C189" s="2" t="s">
        <v>135</v>
      </c>
      <c r="D189" s="55">
        <v>200</v>
      </c>
      <c r="E189" s="39">
        <v>220</v>
      </c>
      <c r="F189" s="39">
        <v>250</v>
      </c>
      <c r="G189" s="6">
        <v>250</v>
      </c>
      <c r="H189" s="6">
        <v>250</v>
      </c>
      <c r="I189" s="39">
        <v>240</v>
      </c>
      <c r="J189" s="6">
        <v>240</v>
      </c>
      <c r="K189" s="55">
        <v>240</v>
      </c>
      <c r="L189" s="42">
        <v>300</v>
      </c>
    </row>
    <row r="190" spans="2:12" s="29" customFormat="1" ht="14.25">
      <c r="B190" s="56">
        <v>3</v>
      </c>
      <c r="C190" s="2" t="s">
        <v>136</v>
      </c>
      <c r="D190" s="55">
        <v>220</v>
      </c>
      <c r="E190" s="39">
        <v>250</v>
      </c>
      <c r="F190" s="39">
        <v>300</v>
      </c>
      <c r="G190" s="6">
        <v>300</v>
      </c>
      <c r="H190" s="6">
        <v>290</v>
      </c>
      <c r="I190" s="39">
        <v>170</v>
      </c>
      <c r="J190" s="6">
        <v>170</v>
      </c>
      <c r="K190" s="55">
        <v>170</v>
      </c>
      <c r="L190" s="42">
        <v>280</v>
      </c>
    </row>
    <row r="191" spans="2:12" s="29" customFormat="1" ht="12.75" customHeight="1">
      <c r="B191" s="42">
        <v>4</v>
      </c>
      <c r="C191" s="2" t="s">
        <v>137</v>
      </c>
      <c r="D191" s="55">
        <v>200</v>
      </c>
      <c r="E191" s="39">
        <v>230</v>
      </c>
      <c r="F191" s="39">
        <v>280</v>
      </c>
      <c r="G191" s="6">
        <v>260</v>
      </c>
      <c r="H191" s="6">
        <v>260</v>
      </c>
      <c r="I191" s="39">
        <v>235</v>
      </c>
      <c r="J191" s="6">
        <v>235</v>
      </c>
      <c r="K191" s="55">
        <v>235</v>
      </c>
      <c r="L191" s="42">
        <v>210</v>
      </c>
    </row>
    <row r="192" spans="2:12" s="29" customFormat="1" ht="12.75" customHeight="1">
      <c r="B192" s="42">
        <v>5</v>
      </c>
      <c r="C192" s="2" t="s">
        <v>78</v>
      </c>
      <c r="D192" s="55">
        <v>230</v>
      </c>
      <c r="E192" s="39">
        <v>260</v>
      </c>
      <c r="F192" s="39">
        <v>300</v>
      </c>
      <c r="G192" s="6">
        <v>280</v>
      </c>
      <c r="H192" s="6">
        <v>280</v>
      </c>
      <c r="I192" s="39">
        <v>265</v>
      </c>
      <c r="J192" s="6">
        <v>265</v>
      </c>
      <c r="K192" s="55">
        <v>265</v>
      </c>
      <c r="L192" s="42">
        <v>265</v>
      </c>
    </row>
    <row r="193" spans="2:12" s="29" customFormat="1" ht="14.25">
      <c r="B193" s="42">
        <v>6</v>
      </c>
      <c r="C193" s="2" t="s">
        <v>138</v>
      </c>
      <c r="D193" s="55">
        <v>200</v>
      </c>
      <c r="E193" s="39">
        <v>220</v>
      </c>
      <c r="F193" s="39">
        <v>260</v>
      </c>
      <c r="G193" s="6">
        <v>260</v>
      </c>
      <c r="H193" s="6">
        <v>260</v>
      </c>
      <c r="I193" s="39">
        <v>260</v>
      </c>
      <c r="J193" s="6">
        <v>260</v>
      </c>
      <c r="K193" s="55">
        <v>260</v>
      </c>
      <c r="L193" s="42">
        <v>320</v>
      </c>
    </row>
    <row r="194" spans="2:12" s="29" customFormat="1" ht="14.25">
      <c r="B194" s="42">
        <v>7</v>
      </c>
      <c r="C194" s="2" t="s">
        <v>139</v>
      </c>
      <c r="D194" s="55">
        <v>160</v>
      </c>
      <c r="E194" s="39">
        <v>190</v>
      </c>
      <c r="F194" s="39">
        <v>240</v>
      </c>
      <c r="G194" s="6">
        <v>240</v>
      </c>
      <c r="H194" s="6">
        <v>260</v>
      </c>
      <c r="I194" s="39">
        <v>260</v>
      </c>
      <c r="J194" s="6">
        <v>255</v>
      </c>
      <c r="K194" s="55">
        <v>260</v>
      </c>
      <c r="L194" s="42">
        <v>280</v>
      </c>
    </row>
    <row r="195" spans="2:12" s="29" customFormat="1" ht="12.75" customHeight="1">
      <c r="B195" s="42">
        <v>8</v>
      </c>
      <c r="C195" s="2" t="s">
        <v>140</v>
      </c>
      <c r="D195" s="55">
        <v>200</v>
      </c>
      <c r="E195" s="39">
        <v>230</v>
      </c>
      <c r="F195" s="39">
        <v>280</v>
      </c>
      <c r="G195" s="6">
        <v>280</v>
      </c>
      <c r="H195" s="6">
        <v>280</v>
      </c>
      <c r="I195" s="39">
        <v>280</v>
      </c>
      <c r="J195" s="6">
        <v>280</v>
      </c>
      <c r="K195" s="55">
        <v>280</v>
      </c>
      <c r="L195" s="42">
        <v>340</v>
      </c>
    </row>
    <row r="196" spans="2:12" s="29" customFormat="1" ht="14.25">
      <c r="B196" s="42">
        <v>9</v>
      </c>
      <c r="C196" s="2" t="s">
        <v>141</v>
      </c>
      <c r="D196" s="55">
        <v>200</v>
      </c>
      <c r="E196" s="39">
        <v>250</v>
      </c>
      <c r="F196" s="39">
        <v>300</v>
      </c>
      <c r="G196" s="6">
        <v>300</v>
      </c>
      <c r="H196" s="6">
        <v>330</v>
      </c>
      <c r="I196" s="39">
        <v>315</v>
      </c>
      <c r="J196" s="6">
        <v>310</v>
      </c>
      <c r="K196" s="55">
        <v>310</v>
      </c>
      <c r="L196" s="42">
        <v>330</v>
      </c>
    </row>
    <row r="197" spans="2:12" s="29" customFormat="1" ht="22.5" customHeight="1">
      <c r="B197" s="42">
        <v>10</v>
      </c>
      <c r="C197" s="2" t="s">
        <v>79</v>
      </c>
      <c r="D197" s="55"/>
      <c r="E197" s="39">
        <v>150</v>
      </c>
      <c r="F197" s="39">
        <v>190</v>
      </c>
      <c r="G197" s="6">
        <v>190</v>
      </c>
      <c r="H197" s="6">
        <v>190</v>
      </c>
      <c r="I197" s="39">
        <v>190</v>
      </c>
      <c r="J197" s="6">
        <v>190</v>
      </c>
      <c r="K197" s="55">
        <v>190</v>
      </c>
      <c r="L197" s="42">
        <v>240</v>
      </c>
    </row>
    <row r="198" spans="2:12" s="29" customFormat="1" ht="24">
      <c r="B198" s="42">
        <v>11</v>
      </c>
      <c r="C198" s="2" t="s">
        <v>142</v>
      </c>
      <c r="D198" s="42"/>
      <c r="E198" s="40">
        <v>150</v>
      </c>
      <c r="F198" s="40">
        <v>200</v>
      </c>
      <c r="G198" s="6">
        <v>200</v>
      </c>
      <c r="H198" s="6">
        <v>200</v>
      </c>
      <c r="I198" s="39">
        <v>200</v>
      </c>
      <c r="J198" s="6">
        <v>200</v>
      </c>
      <c r="K198" s="55">
        <v>200</v>
      </c>
      <c r="L198" s="42">
        <v>240</v>
      </c>
    </row>
    <row r="199" spans="2:12" s="29" customFormat="1" ht="12.75" customHeight="1">
      <c r="B199" s="42">
        <v>12</v>
      </c>
      <c r="C199" s="2" t="s">
        <v>80</v>
      </c>
      <c r="D199" s="42"/>
      <c r="E199" s="40"/>
      <c r="F199" s="39">
        <v>140</v>
      </c>
      <c r="G199" s="6">
        <v>140</v>
      </c>
      <c r="H199" s="6">
        <v>120</v>
      </c>
      <c r="I199" s="39">
        <v>115</v>
      </c>
      <c r="J199" s="6">
        <v>115</v>
      </c>
      <c r="K199" s="55">
        <v>115</v>
      </c>
      <c r="L199" s="42">
        <v>115</v>
      </c>
    </row>
    <row r="200" spans="2:12" s="29" customFormat="1" ht="15" thickBot="1">
      <c r="B200" s="113">
        <v>13</v>
      </c>
      <c r="C200" s="2" t="s">
        <v>143</v>
      </c>
      <c r="D200" s="45"/>
      <c r="E200" s="59"/>
      <c r="F200" s="58">
        <v>100</v>
      </c>
      <c r="G200" s="4">
        <v>100</v>
      </c>
      <c r="H200" s="4">
        <v>100</v>
      </c>
      <c r="I200" s="58">
        <v>95</v>
      </c>
      <c r="J200" s="4">
        <v>95</v>
      </c>
      <c r="K200" s="57">
        <v>95</v>
      </c>
      <c r="L200" s="45">
        <v>150</v>
      </c>
    </row>
    <row r="201" spans="2:12" s="53" customFormat="1" ht="15" customHeight="1" thickBot="1">
      <c r="B201" s="114"/>
      <c r="C201" s="115" t="s">
        <v>29</v>
      </c>
      <c r="D201" s="67">
        <f aca="true" t="shared" si="15" ref="D201:I201">SUM(D188:D200)</f>
        <v>1810</v>
      </c>
      <c r="E201" s="68">
        <f t="shared" si="15"/>
        <v>2370</v>
      </c>
      <c r="F201" s="67">
        <f t="shared" si="15"/>
        <v>3110</v>
      </c>
      <c r="G201" s="67">
        <f t="shared" si="15"/>
        <v>3070</v>
      </c>
      <c r="H201" s="67">
        <f t="shared" si="15"/>
        <v>3090</v>
      </c>
      <c r="I201" s="67">
        <f t="shared" si="15"/>
        <v>2895</v>
      </c>
      <c r="J201" s="66">
        <f>SUM(J188:J200)</f>
        <v>2885</v>
      </c>
      <c r="K201" s="68">
        <f>SUM(K188:K200)</f>
        <v>2890</v>
      </c>
      <c r="L201" s="47">
        <f>SUM(L188:L200)</f>
        <v>3390</v>
      </c>
    </row>
    <row r="202" spans="1:12" s="29" customFormat="1" ht="14.25">
      <c r="A202" s="9" t="s">
        <v>81</v>
      </c>
      <c r="B202" s="42">
        <v>1</v>
      </c>
      <c r="C202" s="2" t="s">
        <v>82</v>
      </c>
      <c r="D202" s="54"/>
      <c r="E202" s="78">
        <v>200</v>
      </c>
      <c r="F202" s="78">
        <v>240</v>
      </c>
      <c r="G202" s="3">
        <v>240</v>
      </c>
      <c r="H202" s="3">
        <v>240</v>
      </c>
      <c r="I202" s="3">
        <v>230</v>
      </c>
      <c r="J202" s="3">
        <v>230</v>
      </c>
      <c r="K202" s="54">
        <v>230</v>
      </c>
      <c r="L202" s="36">
        <v>270</v>
      </c>
    </row>
    <row r="203" spans="1:12" s="29" customFormat="1" ht="22.5" customHeight="1">
      <c r="A203" s="10"/>
      <c r="B203" s="42">
        <v>2</v>
      </c>
      <c r="C203" s="1" t="s">
        <v>144</v>
      </c>
      <c r="D203" s="45"/>
      <c r="E203" s="59"/>
      <c r="F203" s="58">
        <v>100</v>
      </c>
      <c r="G203" s="4">
        <v>140</v>
      </c>
      <c r="H203" s="4">
        <v>140</v>
      </c>
      <c r="I203" s="4">
        <v>135</v>
      </c>
      <c r="J203" s="6">
        <v>135</v>
      </c>
      <c r="K203" s="55">
        <v>135</v>
      </c>
      <c r="L203" s="42">
        <v>190</v>
      </c>
    </row>
    <row r="204" spans="1:12" s="29" customFormat="1" ht="24">
      <c r="A204" s="10"/>
      <c r="B204" s="42">
        <v>3</v>
      </c>
      <c r="C204" s="2" t="s">
        <v>83</v>
      </c>
      <c r="D204" s="42"/>
      <c r="E204" s="40"/>
      <c r="F204" s="40"/>
      <c r="G204" s="5"/>
      <c r="H204" s="6"/>
      <c r="I204" s="6">
        <v>150</v>
      </c>
      <c r="J204" s="6">
        <v>200</v>
      </c>
      <c r="K204" s="55">
        <v>200</v>
      </c>
      <c r="L204" s="42">
        <v>220</v>
      </c>
    </row>
    <row r="205" spans="1:12" s="29" customFormat="1" ht="14.25">
      <c r="A205" s="10"/>
      <c r="B205" s="42">
        <v>4</v>
      </c>
      <c r="C205" s="1" t="s">
        <v>84</v>
      </c>
      <c r="D205" s="45"/>
      <c r="E205" s="59"/>
      <c r="F205" s="59"/>
      <c r="G205" s="7"/>
      <c r="H205" s="4"/>
      <c r="I205" s="4">
        <v>150</v>
      </c>
      <c r="J205" s="6">
        <v>150</v>
      </c>
      <c r="K205" s="55">
        <v>150</v>
      </c>
      <c r="L205" s="42">
        <v>200</v>
      </c>
    </row>
    <row r="206" spans="1:12" s="29" customFormat="1" ht="12.75" customHeight="1">
      <c r="A206" s="10"/>
      <c r="B206" s="42">
        <v>5</v>
      </c>
      <c r="C206" s="2" t="s">
        <v>145</v>
      </c>
      <c r="D206" s="42"/>
      <c r="E206" s="40"/>
      <c r="F206" s="40"/>
      <c r="G206" s="5"/>
      <c r="H206" s="5"/>
      <c r="I206" s="5"/>
      <c r="J206" s="6">
        <v>200</v>
      </c>
      <c r="K206" s="55">
        <v>200</v>
      </c>
      <c r="L206" s="42">
        <v>270</v>
      </c>
    </row>
    <row r="207" spans="1:12" s="29" customFormat="1" ht="24.75" thickBot="1">
      <c r="A207" s="10"/>
      <c r="B207" s="42">
        <v>6</v>
      </c>
      <c r="C207" s="1" t="s">
        <v>146</v>
      </c>
      <c r="D207" s="42"/>
      <c r="E207" s="40"/>
      <c r="F207" s="40"/>
      <c r="G207" s="5"/>
      <c r="H207" s="5"/>
      <c r="I207" s="5"/>
      <c r="J207" s="4">
        <v>200</v>
      </c>
      <c r="K207" s="57">
        <v>200</v>
      </c>
      <c r="L207" s="45">
        <v>250</v>
      </c>
    </row>
    <row r="208" spans="1:12" s="53" customFormat="1" ht="15" customHeight="1" thickBot="1">
      <c r="A208" s="116"/>
      <c r="B208" s="117"/>
      <c r="C208" s="64" t="s">
        <v>29</v>
      </c>
      <c r="D208" s="47">
        <f>SUM(D202,D207)</f>
        <v>0</v>
      </c>
      <c r="E208" s="47">
        <f>SUM(E202,E207)</f>
        <v>200</v>
      </c>
      <c r="F208" s="47">
        <f aca="true" t="shared" si="16" ref="F208:K208">SUM(F202:F207)</f>
        <v>340</v>
      </c>
      <c r="G208" s="47">
        <f t="shared" si="16"/>
        <v>380</v>
      </c>
      <c r="H208" s="47">
        <f t="shared" si="16"/>
        <v>380</v>
      </c>
      <c r="I208" s="47">
        <f t="shared" si="16"/>
        <v>665</v>
      </c>
      <c r="J208" s="66">
        <f t="shared" si="16"/>
        <v>1115</v>
      </c>
      <c r="K208" s="68">
        <f t="shared" si="16"/>
        <v>1115</v>
      </c>
      <c r="L208" s="148">
        <f>SUM(L202:L207)</f>
        <v>1400</v>
      </c>
    </row>
    <row r="209" spans="1:12" s="53" customFormat="1" ht="21.75" customHeight="1" thickBot="1">
      <c r="A209" s="118"/>
      <c r="B209" s="94"/>
      <c r="C209" s="119" t="s">
        <v>85</v>
      </c>
      <c r="D209" s="66">
        <f aca="true" t="shared" si="17" ref="D209:L209">D208+D201+D187+D179+D171+D163+D156+D148+D132+D122+D104+D86+D71+D47+D36</f>
        <v>28610</v>
      </c>
      <c r="E209" s="66">
        <f t="shared" si="17"/>
        <v>33605</v>
      </c>
      <c r="F209" s="66">
        <f t="shared" si="17"/>
        <v>41580</v>
      </c>
      <c r="G209" s="66">
        <f t="shared" si="17"/>
        <v>40700</v>
      </c>
      <c r="H209" s="66">
        <f t="shared" si="17"/>
        <v>40380</v>
      </c>
      <c r="I209" s="66">
        <f t="shared" si="17"/>
        <v>39785</v>
      </c>
      <c r="J209" s="68">
        <f t="shared" si="17"/>
        <v>41010</v>
      </c>
      <c r="K209" s="68">
        <f t="shared" si="17"/>
        <v>40310</v>
      </c>
      <c r="L209" s="66">
        <f t="shared" si="17"/>
        <v>41890</v>
      </c>
    </row>
    <row r="210" spans="1:12" s="29" customFormat="1" ht="14.25">
      <c r="A210" s="120"/>
      <c r="B210" s="30">
        <v>1</v>
      </c>
      <c r="C210" s="2" t="s">
        <v>147</v>
      </c>
      <c r="D210" s="73">
        <v>80</v>
      </c>
      <c r="E210" s="33">
        <v>80</v>
      </c>
      <c r="F210" s="40">
        <v>85</v>
      </c>
      <c r="G210" s="6">
        <v>85</v>
      </c>
      <c r="H210" s="5">
        <v>85</v>
      </c>
      <c r="I210" s="78">
        <v>80</v>
      </c>
      <c r="J210" s="6">
        <v>80</v>
      </c>
      <c r="K210" s="55">
        <v>80</v>
      </c>
      <c r="L210" s="36">
        <v>80</v>
      </c>
    </row>
    <row r="211" spans="1:12" s="29" customFormat="1" ht="14.25">
      <c r="A211" s="120"/>
      <c r="B211" s="37">
        <v>2</v>
      </c>
      <c r="C211" s="2" t="s">
        <v>86</v>
      </c>
      <c r="D211" s="55">
        <v>70</v>
      </c>
      <c r="E211" s="39">
        <v>80</v>
      </c>
      <c r="F211" s="40">
        <v>85</v>
      </c>
      <c r="G211" s="6">
        <v>85</v>
      </c>
      <c r="H211" s="5">
        <v>85</v>
      </c>
      <c r="I211" s="39">
        <v>80</v>
      </c>
      <c r="J211" s="6">
        <v>80</v>
      </c>
      <c r="K211" s="55">
        <v>80</v>
      </c>
      <c r="L211" s="42">
        <v>80</v>
      </c>
    </row>
    <row r="212" spans="1:12" s="124" customFormat="1" ht="12.75" customHeight="1">
      <c r="A212" s="121"/>
      <c r="B212" s="122">
        <v>3</v>
      </c>
      <c r="C212" s="2" t="s">
        <v>87</v>
      </c>
      <c r="D212" s="123">
        <v>70</v>
      </c>
      <c r="E212" s="39">
        <v>80</v>
      </c>
      <c r="F212" s="40">
        <v>85</v>
      </c>
      <c r="G212" s="6">
        <v>85</v>
      </c>
      <c r="H212" s="5">
        <v>85</v>
      </c>
      <c r="I212" s="39">
        <v>80</v>
      </c>
      <c r="J212" s="6">
        <v>80</v>
      </c>
      <c r="K212" s="123">
        <v>80</v>
      </c>
      <c r="L212" s="150">
        <v>80</v>
      </c>
    </row>
    <row r="213" spans="1:12" s="29" customFormat="1" ht="12.75" customHeight="1">
      <c r="A213" s="120"/>
      <c r="B213" s="56">
        <v>4</v>
      </c>
      <c r="C213" s="2" t="s">
        <v>88</v>
      </c>
      <c r="D213" s="125">
        <v>70</v>
      </c>
      <c r="E213" s="58">
        <v>80</v>
      </c>
      <c r="F213" s="59">
        <v>85</v>
      </c>
      <c r="G213" s="4">
        <v>85</v>
      </c>
      <c r="H213" s="7">
        <v>85</v>
      </c>
      <c r="I213" s="39">
        <v>60</v>
      </c>
      <c r="J213" s="6">
        <v>80</v>
      </c>
      <c r="K213" s="55">
        <v>80</v>
      </c>
      <c r="L213" s="42">
        <v>80</v>
      </c>
    </row>
    <row r="214" spans="1:12" s="29" customFormat="1" ht="15" thickBot="1">
      <c r="A214" s="120"/>
      <c r="B214" s="45">
        <v>5</v>
      </c>
      <c r="C214" s="1" t="s">
        <v>148</v>
      </c>
      <c r="D214" s="126"/>
      <c r="E214" s="59"/>
      <c r="F214" s="59"/>
      <c r="G214" s="7"/>
      <c r="H214" s="7"/>
      <c r="I214" s="58">
        <v>60</v>
      </c>
      <c r="J214" s="4">
        <v>60</v>
      </c>
      <c r="K214" s="57">
        <v>60</v>
      </c>
      <c r="L214" s="45">
        <v>60</v>
      </c>
    </row>
    <row r="215" spans="2:12" s="121" customFormat="1" ht="15" customHeight="1" thickBot="1">
      <c r="B215" s="127"/>
      <c r="C215" s="128" t="s">
        <v>29</v>
      </c>
      <c r="D215" s="66">
        <f>SUM(D210:D213)</f>
        <v>290</v>
      </c>
      <c r="E215" s="66">
        <f>SUM(E210:E213)</f>
        <v>320</v>
      </c>
      <c r="F215" s="66">
        <f>SUM(F210:F213)</f>
        <v>340</v>
      </c>
      <c r="G215" s="68">
        <f>SUM(G210:G213)</f>
        <v>340</v>
      </c>
      <c r="H215" s="66">
        <f>SUM(H210:H213)</f>
        <v>340</v>
      </c>
      <c r="I215" s="94">
        <f>SUM(I210:I214)</f>
        <v>360</v>
      </c>
      <c r="J215" s="129">
        <f>SUM(J210:J214)</f>
        <v>380</v>
      </c>
      <c r="K215" s="63">
        <f>SUM(K210:K214)</f>
        <v>380</v>
      </c>
      <c r="L215" s="148">
        <f>SUM(L210:L214)</f>
        <v>380</v>
      </c>
    </row>
    <row r="216" spans="1:12" s="133" customFormat="1" ht="29.25" customHeight="1" thickBot="1">
      <c r="A216" s="130" t="s">
        <v>89</v>
      </c>
      <c r="B216" s="131"/>
      <c r="C216" s="132"/>
      <c r="D216" s="68">
        <f aca="true" t="shared" si="18" ref="D216:L216">D215+D209</f>
        <v>28900</v>
      </c>
      <c r="E216" s="68">
        <f t="shared" si="18"/>
        <v>33925</v>
      </c>
      <c r="F216" s="68">
        <f t="shared" si="18"/>
        <v>41920</v>
      </c>
      <c r="G216" s="68">
        <f t="shared" si="18"/>
        <v>41040</v>
      </c>
      <c r="H216" s="68">
        <f t="shared" si="18"/>
        <v>40720</v>
      </c>
      <c r="I216" s="68">
        <f t="shared" si="18"/>
        <v>40145</v>
      </c>
      <c r="J216" s="68">
        <f t="shared" si="18"/>
        <v>41390</v>
      </c>
      <c r="K216" s="68">
        <f t="shared" si="18"/>
        <v>40690</v>
      </c>
      <c r="L216" s="66">
        <f t="shared" si="18"/>
        <v>42270</v>
      </c>
    </row>
    <row r="217" spans="2:12" s="29" customFormat="1" ht="14.25">
      <c r="B217" s="113">
        <v>1</v>
      </c>
      <c r="C217" s="134" t="s">
        <v>90</v>
      </c>
      <c r="D217" s="73">
        <v>50</v>
      </c>
      <c r="E217" s="33">
        <v>45</v>
      </c>
      <c r="F217" s="135">
        <v>50</v>
      </c>
      <c r="G217" s="136">
        <v>50</v>
      </c>
      <c r="H217" s="136">
        <v>60</v>
      </c>
      <c r="I217" s="33">
        <v>60</v>
      </c>
      <c r="J217" s="6">
        <v>60</v>
      </c>
      <c r="K217" s="55">
        <v>60</v>
      </c>
      <c r="L217" s="36">
        <v>60</v>
      </c>
    </row>
    <row r="218" spans="2:12" s="29" customFormat="1" ht="15" thickBot="1">
      <c r="B218" s="137">
        <v>2</v>
      </c>
      <c r="C218" s="138" t="s">
        <v>91</v>
      </c>
      <c r="D218" s="139">
        <v>50</v>
      </c>
      <c r="E218" s="44">
        <v>40</v>
      </c>
      <c r="F218" s="59">
        <v>50</v>
      </c>
      <c r="G218" s="4">
        <v>60</v>
      </c>
      <c r="H218" s="6">
        <v>100</v>
      </c>
      <c r="I218" s="39">
        <v>100</v>
      </c>
      <c r="J218" s="6">
        <v>100</v>
      </c>
      <c r="K218" s="57">
        <v>100</v>
      </c>
      <c r="L218" s="45">
        <v>60</v>
      </c>
    </row>
    <row r="219" spans="2:12" s="124" customFormat="1" ht="18.75" thickBot="1">
      <c r="B219" s="140"/>
      <c r="C219" s="141" t="s">
        <v>29</v>
      </c>
      <c r="D219" s="106">
        <f aca="true" t="shared" si="19" ref="D219:I219">SUM(D217:D218)</f>
        <v>100</v>
      </c>
      <c r="E219" s="106">
        <f t="shared" si="19"/>
        <v>85</v>
      </c>
      <c r="F219" s="66">
        <f t="shared" si="19"/>
        <v>100</v>
      </c>
      <c r="G219" s="68">
        <f t="shared" si="19"/>
        <v>110</v>
      </c>
      <c r="H219" s="68">
        <f t="shared" si="19"/>
        <v>160</v>
      </c>
      <c r="I219" s="68">
        <f t="shared" si="19"/>
        <v>160</v>
      </c>
      <c r="J219" s="68">
        <f>SUM(J217:J218)</f>
        <v>160</v>
      </c>
      <c r="K219" s="68">
        <f>SUM(K217:K218)</f>
        <v>160</v>
      </c>
      <c r="L219" s="148">
        <v>120</v>
      </c>
    </row>
    <row r="220" spans="1:12" s="146" customFormat="1" ht="31.5" customHeight="1" thickBot="1">
      <c r="A220" s="142" t="s">
        <v>92</v>
      </c>
      <c r="B220" s="143"/>
      <c r="C220" s="143"/>
      <c r="D220" s="68">
        <f aca="true" t="shared" si="20" ref="D220:J220">D219+D216</f>
        <v>29000</v>
      </c>
      <c r="E220" s="68">
        <f t="shared" si="20"/>
        <v>34010</v>
      </c>
      <c r="F220" s="68">
        <f t="shared" si="20"/>
        <v>42020</v>
      </c>
      <c r="G220" s="68">
        <f t="shared" si="20"/>
        <v>41150</v>
      </c>
      <c r="H220" s="68">
        <f t="shared" si="20"/>
        <v>40880</v>
      </c>
      <c r="I220" s="68">
        <f t="shared" si="20"/>
        <v>40305</v>
      </c>
      <c r="J220" s="66">
        <f t="shared" si="20"/>
        <v>41550</v>
      </c>
      <c r="K220" s="144">
        <f>K219+K215+K208+K201+K187+K179+K171+K163+K156+K148+K132+K122+K104+K86+K71+K47+K36</f>
        <v>40850</v>
      </c>
      <c r="L220" s="145">
        <f>L219+L215+L208+L201+L187+L179+L171+L163+L156+L148+L132+L122+L104+L86+L71+L47+L36</f>
        <v>42390</v>
      </c>
    </row>
  </sheetData>
  <mergeCells count="1">
    <mergeCell ref="A202:A207"/>
  </mergeCells>
  <printOptions/>
  <pageMargins left="0" right="0" top="0.1968503937007874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NTINA NTOYTSOY</cp:lastModifiedBy>
  <cp:lastPrinted>2006-02-22T09:38:26Z</cp:lastPrinted>
  <dcterms:created xsi:type="dcterms:W3CDTF">2004-02-17T21:58:00Z</dcterms:created>
  <dcterms:modified xsi:type="dcterms:W3CDTF">2006-02-28T12:07:19Z</dcterms:modified>
  <cp:category/>
  <cp:version/>
  <cp:contentType/>
  <cp:contentStatus/>
</cp:coreProperties>
</file>