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ΕΠΙΧ 100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<sst xmlns="http://schemas.openxmlformats.org/spreadsheetml/2006/main" count="40" uniqueCount="21">
  <si>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Πρόγραμμα</t>
  </si>
  <si>
    <t>ΠΕΠ</t>
  </si>
  <si>
    <t>Επιλέξιμες Προτάσεις</t>
  </si>
  <si>
    <t>Εγκεκριμένες Προτάσεις</t>
  </si>
  <si>
    <t xml:space="preserve">Ποσοστό επί των Επιλέξιμων Προτάσεων </t>
  </si>
  <si>
    <t>Ελάχιστη Βαθμολογία</t>
  </si>
  <si>
    <t>Ποσό</t>
  </si>
  <si>
    <t>Ποσοστό</t>
  </si>
  <si>
    <t>Ενίσχυση Επιχειρηματικότητας Γυναικών</t>
  </si>
  <si>
    <t>ΕΠ Ανταγωνιστικότητα και Επιχειρηματικότητα - 'Αξονας 2</t>
  </si>
  <si>
    <t>ΠΕΠ Αττικής - 'Αξονας 3</t>
  </si>
  <si>
    <t>ΠΕΠ Θεσσαλίας-Στερεάς Ελλάδας-Ηπείρου - 'Αξονας 8</t>
  </si>
  <si>
    <t>ΠΕΠ Κρήτης και Νήσων Αιγαίου - 'Αξονας 6</t>
  </si>
  <si>
    <t>ΠΕΠ Μακεδονίας - Θράκης - 'Αξονας 4</t>
  </si>
  <si>
    <t>ΠΕΠ Μακεδονίας - Θράκης - 'Αξονας 5</t>
  </si>
  <si>
    <t>Σύνολο:</t>
  </si>
  <si>
    <t>Ενίσχυση Επιχειρηματικότητας Νέων</t>
  </si>
  <si>
    <t>Γενικό Σύνολο:</t>
  </si>
  <si>
    <t>ΣΥΓΚΕΝΤΡΩΤΙΚΟΣ ΠΙΝΑΚΑΣ ΕΓΚΕΚΡΙΜΕΝΩΝ ΠΡΟΤΑΣΕΩΝ ΑΝΑ ΠΡΟΓΡΑΜΜΑ ΚΑΙ ΑΞΟΝΑ</t>
  </si>
  <si>
    <t>Σύνολο Δημ. Δαπάνης</t>
  </si>
  <si>
    <t>ΚΑΤΑΝΟΜΗ ΔΗΜΟΣΙΑΣ ΔΑΠΑΝΗΣ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</si>
</sst>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3" fillId="33" borderId="0" xfId="49" applyFont="1" applyFill="1" applyAlignment="1">
      <alignment vertical="center"/>
      <protection/>
    </xf>
    <xf numFmtId="4" fontId="3" fillId="33" borderId="0" xfId="49" applyNumberFormat="1" applyFont="1" applyFill="1" applyAlignment="1">
      <alignment vertical="center"/>
      <protection/>
    </xf>
    <xf numFmtId="10" fontId="3" fillId="33" borderId="0" xfId="49" applyNumberFormat="1" applyFont="1" applyFill="1" applyAlignment="1">
      <alignment vertical="center"/>
      <protection/>
    </xf>
    <xf numFmtId="2" fontId="3" fillId="33" borderId="0" xfId="49" applyNumberFormat="1" applyFont="1" applyFill="1" applyAlignment="1">
      <alignment vertical="center"/>
      <protection/>
    </xf>
    <xf numFmtId="0" fontId="4" fillId="33" borderId="0" xfId="49" applyFont="1" applyFill="1" applyBorder="1" applyAlignment="1">
      <alignment horizontal="center"/>
      <protection/>
    </xf>
    <xf numFmtId="4" fontId="5" fillId="34" borderId="10" xfId="49" applyNumberFormat="1" applyFont="1" applyFill="1" applyBorder="1" applyAlignment="1">
      <alignment horizontal="center" wrapText="1"/>
      <protection/>
    </xf>
    <xf numFmtId="0" fontId="5" fillId="34" borderId="10" xfId="49" applyFont="1" applyFill="1" applyBorder="1" applyAlignment="1">
      <alignment horizontal="center" wrapText="1"/>
      <protection/>
    </xf>
    <xf numFmtId="0" fontId="6" fillId="33" borderId="10" xfId="49" applyFont="1" applyFill="1" applyBorder="1" applyAlignment="1">
      <alignment horizontal="left"/>
      <protection/>
    </xf>
    <xf numFmtId="0" fontId="6" fillId="33" borderId="10" xfId="49" applyFont="1" applyFill="1" applyBorder="1" applyAlignment="1">
      <alignment horizontal="right"/>
      <protection/>
    </xf>
    <xf numFmtId="4" fontId="6" fillId="33" borderId="10" xfId="49" applyNumberFormat="1" applyFont="1" applyFill="1" applyBorder="1" applyAlignment="1">
      <alignment horizontal="right"/>
      <protection/>
    </xf>
    <xf numFmtId="10" fontId="6" fillId="33" borderId="10" xfId="49" applyNumberFormat="1" applyFont="1" applyFill="1" applyBorder="1" applyAlignment="1">
      <alignment horizontal="right"/>
      <protection/>
    </xf>
    <xf numFmtId="4" fontId="6" fillId="0" borderId="10" xfId="49" applyNumberFormat="1" applyFont="1" applyFill="1" applyBorder="1" applyAlignment="1">
      <alignment horizontal="right"/>
      <protection/>
    </xf>
    <xf numFmtId="2" fontId="6" fillId="0" borderId="10" xfId="49" applyNumberFormat="1" applyFont="1" applyFill="1" applyBorder="1" applyAlignment="1">
      <alignment horizontal="right"/>
      <protection/>
    </xf>
    <xf numFmtId="0" fontId="7" fillId="33" borderId="10" xfId="49" applyFont="1" applyFill="1" applyBorder="1" applyAlignment="1">
      <alignment horizontal="left" vertical="center"/>
      <protection/>
    </xf>
    <xf numFmtId="0" fontId="7" fillId="33" borderId="10" xfId="49" applyFont="1" applyFill="1" applyBorder="1" applyAlignment="1">
      <alignment horizontal="right" vertical="center"/>
      <protection/>
    </xf>
    <xf numFmtId="4" fontId="7" fillId="33" borderId="10" xfId="49" applyNumberFormat="1" applyFont="1" applyFill="1" applyBorder="1" applyAlignment="1">
      <alignment horizontal="right" vertical="center"/>
      <protection/>
    </xf>
    <xf numFmtId="10" fontId="7" fillId="33" borderId="10" xfId="49" applyNumberFormat="1" applyFont="1" applyFill="1" applyBorder="1" applyAlignment="1">
      <alignment horizontal="right" vertical="center"/>
      <protection/>
    </xf>
    <xf numFmtId="2" fontId="7" fillId="33" borderId="10" xfId="49" applyNumberFormat="1" applyFont="1" applyFill="1" applyBorder="1" applyAlignment="1">
      <alignment horizontal="right" vertical="center"/>
      <protection/>
    </xf>
    <xf numFmtId="0" fontId="8" fillId="33" borderId="0" xfId="49" applyFont="1" applyFill="1" applyAlignment="1">
      <alignment vertical="center"/>
      <protection/>
    </xf>
    <xf numFmtId="4" fontId="8" fillId="33" borderId="0" xfId="49" applyNumberFormat="1" applyFont="1" applyFill="1" applyAlignment="1">
      <alignment vertical="center"/>
      <protection/>
    </xf>
    <xf numFmtId="0" fontId="6" fillId="33" borderId="10" xfId="49" applyFont="1" applyFill="1" applyBorder="1" applyAlignment="1">
      <alignment horizontal="left" vertical="center"/>
      <protection/>
    </xf>
    <xf numFmtId="0" fontId="9" fillId="33" borderId="10" xfId="49" applyFont="1" applyFill="1" applyBorder="1" applyAlignment="1">
      <alignment horizontal="right" vertical="center"/>
      <protection/>
    </xf>
    <xf numFmtId="4" fontId="9" fillId="33" borderId="10" xfId="49" applyNumberFormat="1" applyFont="1" applyFill="1" applyBorder="1" applyAlignment="1">
      <alignment horizontal="right" vertical="center"/>
      <protection/>
    </xf>
    <xf numFmtId="10" fontId="9" fillId="33" borderId="10" xfId="49" applyNumberFormat="1" applyFont="1" applyFill="1" applyBorder="1" applyAlignment="1">
      <alignment horizontal="right" vertical="center"/>
      <protection/>
    </xf>
    <xf numFmtId="2" fontId="9" fillId="33" borderId="10" xfId="49" applyNumberFormat="1" applyFont="1" applyFill="1" applyBorder="1" applyAlignment="1">
      <alignment horizontal="right" vertical="center"/>
      <protection/>
    </xf>
    <xf numFmtId="0" fontId="2" fillId="0" borderId="0" xfId="49">
      <alignment/>
      <protection/>
    </xf>
    <xf numFmtId="4" fontId="2" fillId="0" borderId="0" xfId="49" applyNumberFormat="1">
      <alignment/>
      <protection/>
    </xf>
    <xf numFmtId="10" fontId="2" fillId="0" borderId="0" xfId="49" applyNumberFormat="1">
      <alignment/>
      <protection/>
    </xf>
    <xf numFmtId="2" fontId="2" fillId="0" borderId="0" xfId="49" applyNumberFormat="1">
      <alignment/>
      <protection/>
    </xf>
    <xf numFmtId="4" fontId="5" fillId="34" borderId="11" xfId="49" applyNumberFormat="1" applyFont="1" applyFill="1" applyBorder="1" applyAlignment="1">
      <alignment horizontal="center" wrapText="1"/>
      <protection/>
    </xf>
    <xf numFmtId="4" fontId="5" fillId="34" borderId="12" xfId="49" applyNumberFormat="1" applyFont="1" applyFill="1" applyBorder="1" applyAlignment="1">
      <alignment horizontal="center" wrapText="1"/>
      <protection/>
    </xf>
    <xf numFmtId="2" fontId="5" fillId="34" borderId="0" xfId="49" applyNumberFormat="1" applyFont="1" applyFill="1" applyBorder="1" applyAlignment="1">
      <alignment horizontal="center" vertical="center" wrapText="1"/>
      <protection/>
    </xf>
    <xf numFmtId="2" fontId="5" fillId="34" borderId="12" xfId="49" applyNumberFormat="1" applyFont="1" applyFill="1" applyBorder="1" applyAlignment="1">
      <alignment horizontal="center" vertical="center" wrapText="1"/>
      <protection/>
    </xf>
    <xf numFmtId="0" fontId="5" fillId="34" borderId="0" xfId="49" applyFont="1" applyFill="1" applyBorder="1" applyAlignment="1">
      <alignment horizontal="center" vertical="center"/>
      <protection/>
    </xf>
    <xf numFmtId="0" fontId="5" fillId="34" borderId="12" xfId="49" applyFont="1" applyFill="1" applyBorder="1" applyAlignment="1">
      <alignment horizontal="center" vertical="center"/>
      <protection/>
    </xf>
    <xf numFmtId="0" fontId="5" fillId="34" borderId="0" xfId="49" applyFont="1" applyFill="1" applyBorder="1" applyAlignment="1">
      <alignment horizontal="center" vertical="center" wrapText="1"/>
      <protection/>
    </xf>
    <xf numFmtId="0" fontId="5" fillId="34" borderId="12" xfId="49" applyFont="1" applyFill="1" applyBorder="1" applyAlignment="1">
      <alignment horizontal="center" vertical="center" wrapText="1"/>
      <protection/>
    </xf>
    <xf numFmtId="4" fontId="5" fillId="34" borderId="0" xfId="49" applyNumberFormat="1" applyFont="1" applyFill="1" applyBorder="1" applyAlignment="1">
      <alignment horizontal="center" vertical="center" wrapText="1"/>
      <protection/>
    </xf>
    <xf numFmtId="4" fontId="5" fillId="34" borderId="12" xfId="49" applyNumberFormat="1" applyFont="1" applyFill="1" applyBorder="1" applyAlignment="1">
      <alignment horizontal="center" vertical="center" wrapText="1"/>
      <protection/>
    </xf>
    <xf numFmtId="10" fontId="5" fillId="34" borderId="13" xfId="49" applyNumberFormat="1" applyFont="1" applyFill="1" applyBorder="1" applyAlignment="1">
      <alignment horizontal="center" vertical="center" wrapText="1"/>
      <protection/>
    </xf>
    <xf numFmtId="10" fontId="5" fillId="34" borderId="14" xfId="49" applyNumberFormat="1" applyFont="1" applyFill="1" applyBorder="1" applyAlignment="1">
      <alignment horizontal="center" vertical="center" wrapText="1"/>
      <protection/>
    </xf>
    <xf numFmtId="0" fontId="4" fillId="33" borderId="0" xfId="49" applyFont="1" applyFill="1" applyBorder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PageLayoutView="0" workbookViewId="0" topLeftCell="A1">
      <selection activeCell="B2" sqref="B2:J2"/>
    </sheetView>
  </sheetViews>
  <sheetFormatPr defaultColWidth="9.140625" defaultRowHeight="15"/>
  <cols>
    <col min="1" max="1" width="1.28515625" style="26" customWidth="1"/>
    <col min="2" max="2" width="32.7109375" style="26" customWidth="1"/>
    <col min="3" max="3" width="45.57421875" style="26" customWidth="1"/>
    <col min="4" max="4" width="10.28125" style="26" customWidth="1"/>
    <col min="5" max="5" width="13.8515625" style="27" bestFit="1" customWidth="1"/>
    <col min="6" max="6" width="11.7109375" style="26" bestFit="1" customWidth="1"/>
    <col min="7" max="7" width="14.28125" style="28" customWidth="1"/>
    <col min="8" max="8" width="15.421875" style="27" customWidth="1"/>
    <col min="9" max="9" width="11.140625" style="26" customWidth="1"/>
    <col min="10" max="10" width="11.421875" style="29" customWidth="1"/>
    <col min="11" max="16384" width="9.140625" style="26" customWidth="1"/>
  </cols>
  <sheetData>
    <row r="1" spans="5:10" s="1" customFormat="1" ht="14.25" customHeight="1">
      <c r="E1" s="2"/>
      <c r="G1" s="3"/>
      <c r="H1" s="2"/>
      <c r="J1" s="4"/>
    </row>
    <row r="2" spans="2:10" s="1" customFormat="1" ht="31.5" customHeight="1">
      <c r="B2" s="42" t="s">
        <v>18</v>
      </c>
      <c r="C2" s="42"/>
      <c r="D2" s="42"/>
      <c r="E2" s="42"/>
      <c r="F2" s="42"/>
      <c r="G2" s="42"/>
      <c r="H2" s="42"/>
      <c r="I2" s="42"/>
      <c r="J2" s="42"/>
    </row>
    <row r="3" spans="2:10" s="1" customFormat="1" ht="18">
      <c r="B3" s="5"/>
      <c r="C3" s="5"/>
      <c r="D3" s="5"/>
      <c r="E3" s="5"/>
      <c r="F3" s="5"/>
      <c r="G3" s="5"/>
      <c r="H3" s="5"/>
      <c r="I3" s="5"/>
      <c r="J3" s="5"/>
    </row>
    <row r="4" spans="2:10" s="1" customFormat="1" ht="24.75" customHeight="1">
      <c r="B4" s="34" t="s">
        <v>0</v>
      </c>
      <c r="C4" s="34" t="s">
        <v>1</v>
      </c>
      <c r="D4" s="36" t="s">
        <v>2</v>
      </c>
      <c r="E4" s="38" t="s">
        <v>19</v>
      </c>
      <c r="F4" s="36" t="s">
        <v>3</v>
      </c>
      <c r="G4" s="40" t="s">
        <v>4</v>
      </c>
      <c r="H4" s="30" t="s">
        <v>20</v>
      </c>
      <c r="I4" s="31"/>
      <c r="J4" s="32" t="s">
        <v>5</v>
      </c>
    </row>
    <row r="5" spans="2:10" s="1" customFormat="1" ht="14.25" customHeight="1">
      <c r="B5" s="35"/>
      <c r="C5" s="35"/>
      <c r="D5" s="37"/>
      <c r="E5" s="39"/>
      <c r="F5" s="37"/>
      <c r="G5" s="41"/>
      <c r="H5" s="6" t="s">
        <v>6</v>
      </c>
      <c r="I5" s="7" t="s">
        <v>7</v>
      </c>
      <c r="J5" s="33"/>
    </row>
    <row r="6" spans="2:10" s="1" customFormat="1" ht="18" customHeight="1">
      <c r="B6" s="8" t="s">
        <v>8</v>
      </c>
      <c r="C6" s="8" t="s">
        <v>9</v>
      </c>
      <c r="D6" s="9">
        <v>979</v>
      </c>
      <c r="E6" s="10">
        <v>37571646.06</v>
      </c>
      <c r="F6" s="9">
        <v>515</v>
      </c>
      <c r="G6" s="11">
        <f>F6/D6</f>
        <v>0.526046986721144</v>
      </c>
      <c r="H6" s="12">
        <v>20208197.690000005</v>
      </c>
      <c r="I6" s="11">
        <f>H6/$H$24</f>
        <v>0.20228607815181698</v>
      </c>
      <c r="J6" s="13">
        <v>652.31</v>
      </c>
    </row>
    <row r="7" spans="2:10" s="1" customFormat="1" ht="18" customHeight="1">
      <c r="B7" s="8"/>
      <c r="C7" s="8" t="s">
        <v>10</v>
      </c>
      <c r="D7" s="9">
        <v>508</v>
      </c>
      <c r="E7" s="10">
        <v>18259632.499999993</v>
      </c>
      <c r="F7" s="9">
        <v>308</v>
      </c>
      <c r="G7" s="11">
        <f aca="true" t="shared" si="0" ref="G7:G12">F7/D7</f>
        <v>0.6062992125984252</v>
      </c>
      <c r="H7" s="12">
        <v>11391329.440000005</v>
      </c>
      <c r="I7" s="11">
        <f aca="true" t="shared" si="1" ref="I7:I12">H7/$H$24</f>
        <v>0.11402834595651334</v>
      </c>
      <c r="J7" s="13">
        <v>621.15</v>
      </c>
    </row>
    <row r="8" spans="2:10" s="1" customFormat="1" ht="18" customHeight="1">
      <c r="B8" s="8"/>
      <c r="C8" s="8" t="s">
        <v>11</v>
      </c>
      <c r="D8" s="9">
        <v>108</v>
      </c>
      <c r="E8" s="10">
        <v>4400003.41</v>
      </c>
      <c r="F8" s="9">
        <v>67</v>
      </c>
      <c r="G8" s="11">
        <f t="shared" si="0"/>
        <v>0.6203703703703703</v>
      </c>
      <c r="H8" s="12">
        <v>2808398.8099999996</v>
      </c>
      <c r="I8" s="11">
        <f t="shared" si="1"/>
        <v>0.02811235271328789</v>
      </c>
      <c r="J8" s="13">
        <v>606</v>
      </c>
    </row>
    <row r="9" spans="2:10" s="1" customFormat="1" ht="18" customHeight="1">
      <c r="B9" s="8"/>
      <c r="C9" s="8" t="s">
        <v>12</v>
      </c>
      <c r="D9" s="9">
        <v>77</v>
      </c>
      <c r="E9" s="10">
        <v>2575372.83</v>
      </c>
      <c r="F9" s="9">
        <v>47</v>
      </c>
      <c r="G9" s="11">
        <f t="shared" si="0"/>
        <v>0.6103896103896104</v>
      </c>
      <c r="H9" s="12">
        <v>1553081.2499999998</v>
      </c>
      <c r="I9" s="11">
        <f t="shared" si="1"/>
        <v>0.015546498501896903</v>
      </c>
      <c r="J9" s="13">
        <v>635.93</v>
      </c>
    </row>
    <row r="10" spans="2:10" s="1" customFormat="1" ht="18" customHeight="1">
      <c r="B10" s="8"/>
      <c r="C10" s="8" t="s">
        <v>13</v>
      </c>
      <c r="D10" s="9">
        <v>362</v>
      </c>
      <c r="E10" s="10">
        <v>13622662.429999998</v>
      </c>
      <c r="F10" s="9">
        <v>185</v>
      </c>
      <c r="G10" s="11">
        <f t="shared" si="0"/>
        <v>0.511049723756906</v>
      </c>
      <c r="H10" s="12">
        <v>7025885.53</v>
      </c>
      <c r="I10" s="11">
        <f t="shared" si="1"/>
        <v>0.07032981620674653</v>
      </c>
      <c r="J10" s="13">
        <v>617.3</v>
      </c>
    </row>
    <row r="11" spans="2:10" s="1" customFormat="1" ht="18" customHeight="1">
      <c r="B11" s="8"/>
      <c r="C11" s="8" t="s">
        <v>14</v>
      </c>
      <c r="D11" s="9">
        <v>60</v>
      </c>
      <c r="E11" s="10">
        <v>2158844.56</v>
      </c>
      <c r="F11" s="9">
        <v>27</v>
      </c>
      <c r="G11" s="11">
        <f t="shared" si="0"/>
        <v>0.45</v>
      </c>
      <c r="H11" s="12">
        <v>1076474.6899999997</v>
      </c>
      <c r="I11" s="11">
        <f t="shared" si="1"/>
        <v>0.01077561921207595</v>
      </c>
      <c r="J11" s="13">
        <v>614.1</v>
      </c>
    </row>
    <row r="12" spans="2:10" s="1" customFormat="1" ht="18" customHeight="1">
      <c r="B12" s="14" t="s">
        <v>8</v>
      </c>
      <c r="C12" s="15" t="s">
        <v>15</v>
      </c>
      <c r="D12" s="15">
        <v>2094</v>
      </c>
      <c r="E12" s="16">
        <v>78588161.78999999</v>
      </c>
      <c r="F12" s="15">
        <f>SUM(F6:F11)</f>
        <v>1149</v>
      </c>
      <c r="G12" s="17">
        <f t="shared" si="0"/>
        <v>0.5487106017191977</v>
      </c>
      <c r="H12" s="16">
        <f>SUM(H6:H11)</f>
        <v>44063367.41000001</v>
      </c>
      <c r="I12" s="17">
        <f t="shared" si="1"/>
        <v>0.4410787107423376</v>
      </c>
      <c r="J12" s="18"/>
    </row>
    <row r="13" spans="2:10" s="1" customFormat="1" ht="18" customHeight="1">
      <c r="B13" s="19"/>
      <c r="C13" s="19"/>
      <c r="D13" s="19"/>
      <c r="E13" s="20"/>
      <c r="G13" s="3"/>
      <c r="H13" s="2"/>
      <c r="J13" s="4"/>
    </row>
    <row r="14" spans="2:10" s="1" customFormat="1" ht="26.25" customHeight="1">
      <c r="B14" s="34" t="s">
        <v>0</v>
      </c>
      <c r="C14" s="34" t="s">
        <v>1</v>
      </c>
      <c r="D14" s="36" t="s">
        <v>2</v>
      </c>
      <c r="E14" s="38" t="s">
        <v>19</v>
      </c>
      <c r="F14" s="36" t="s">
        <v>3</v>
      </c>
      <c r="G14" s="40" t="s">
        <v>4</v>
      </c>
      <c r="H14" s="30" t="s">
        <v>20</v>
      </c>
      <c r="I14" s="31"/>
      <c r="J14" s="32" t="s">
        <v>5</v>
      </c>
    </row>
    <row r="15" spans="2:10" s="1" customFormat="1" ht="17.25" customHeight="1">
      <c r="B15" s="35"/>
      <c r="C15" s="35"/>
      <c r="D15" s="37"/>
      <c r="E15" s="39"/>
      <c r="F15" s="37"/>
      <c r="G15" s="41"/>
      <c r="H15" s="6" t="s">
        <v>6</v>
      </c>
      <c r="I15" s="7" t="s">
        <v>7</v>
      </c>
      <c r="J15" s="33"/>
    </row>
    <row r="16" spans="2:10" s="1" customFormat="1" ht="18" customHeight="1">
      <c r="B16" s="8" t="s">
        <v>16</v>
      </c>
      <c r="C16" s="8" t="s">
        <v>9</v>
      </c>
      <c r="D16" s="9">
        <v>1040</v>
      </c>
      <c r="E16" s="10">
        <v>41514124.87999997</v>
      </c>
      <c r="F16" s="9">
        <v>663</v>
      </c>
      <c r="G16" s="11">
        <f>F16/D16</f>
        <v>0.6375</v>
      </c>
      <c r="H16" s="12">
        <v>27230949.12999998</v>
      </c>
      <c r="I16" s="11">
        <f aca="true" t="shared" si="2" ref="I16:I22">H16/$H$24</f>
        <v>0.27258452180449383</v>
      </c>
      <c r="J16" s="13">
        <v>643.39</v>
      </c>
    </row>
    <row r="17" spans="2:10" s="1" customFormat="1" ht="18" customHeight="1">
      <c r="B17" s="8"/>
      <c r="C17" s="8" t="s">
        <v>10</v>
      </c>
      <c r="D17" s="9">
        <v>532</v>
      </c>
      <c r="E17" s="10">
        <v>20448591.02999998</v>
      </c>
      <c r="F17" s="9">
        <v>340</v>
      </c>
      <c r="G17" s="11">
        <f aca="true" t="shared" si="3" ref="G17:G24">F17/D17</f>
        <v>0.6390977443609023</v>
      </c>
      <c r="H17" s="12">
        <v>13274326.870000003</v>
      </c>
      <c r="I17" s="11">
        <f t="shared" si="2"/>
        <v>0.1328773383866072</v>
      </c>
      <c r="J17" s="13">
        <v>617.3</v>
      </c>
    </row>
    <row r="18" spans="2:10" s="1" customFormat="1" ht="18" customHeight="1">
      <c r="B18" s="8"/>
      <c r="C18" s="8" t="s">
        <v>11</v>
      </c>
      <c r="D18" s="9">
        <v>97</v>
      </c>
      <c r="E18" s="10">
        <v>4112264.0399999977</v>
      </c>
      <c r="F18" s="9">
        <v>97</v>
      </c>
      <c r="G18" s="11">
        <f t="shared" si="3"/>
        <v>1</v>
      </c>
      <c r="H18" s="12">
        <v>4112264.0399999996</v>
      </c>
      <c r="I18" s="11">
        <f t="shared" si="2"/>
        <v>0.04116417395243456</v>
      </c>
      <c r="J18" s="13">
        <v>550.1</v>
      </c>
    </row>
    <row r="19" spans="2:10" s="1" customFormat="1" ht="18" customHeight="1">
      <c r="B19" s="8"/>
      <c r="C19" s="8" t="s">
        <v>12</v>
      </c>
      <c r="D19" s="9">
        <v>68</v>
      </c>
      <c r="E19" s="10">
        <v>2572626.4299999997</v>
      </c>
      <c r="F19" s="9">
        <v>43</v>
      </c>
      <c r="G19" s="11">
        <f t="shared" si="3"/>
        <v>0.6323529411764706</v>
      </c>
      <c r="H19" s="12">
        <v>1770670.1800000002</v>
      </c>
      <c r="I19" s="11">
        <f t="shared" si="2"/>
        <v>0.01772458543345593</v>
      </c>
      <c r="J19" s="13">
        <v>640.5</v>
      </c>
    </row>
    <row r="20" spans="2:10" s="1" customFormat="1" ht="18" customHeight="1">
      <c r="B20" s="8"/>
      <c r="C20" s="8" t="s">
        <v>13</v>
      </c>
      <c r="D20" s="9">
        <v>357</v>
      </c>
      <c r="E20" s="10">
        <v>14476152.519999998</v>
      </c>
      <c r="F20" s="9">
        <v>201</v>
      </c>
      <c r="G20" s="11">
        <f t="shared" si="3"/>
        <v>0.5630252100840336</v>
      </c>
      <c r="H20" s="12">
        <v>8060856.4</v>
      </c>
      <c r="I20" s="11">
        <f t="shared" si="2"/>
        <v>0.08068997803341331</v>
      </c>
      <c r="J20" s="13">
        <v>621.35</v>
      </c>
    </row>
    <row r="21" spans="2:10" s="1" customFormat="1" ht="18" customHeight="1">
      <c r="B21" s="8"/>
      <c r="C21" s="8" t="s">
        <v>14</v>
      </c>
      <c r="D21" s="9">
        <v>58</v>
      </c>
      <c r="E21" s="10">
        <v>2420256.8400000003</v>
      </c>
      <c r="F21" s="9">
        <v>33</v>
      </c>
      <c r="G21" s="11">
        <f t="shared" si="3"/>
        <v>0.5689655172413793</v>
      </c>
      <c r="H21" s="12">
        <v>1386668.64</v>
      </c>
      <c r="I21" s="11">
        <f t="shared" si="2"/>
        <v>0.013880691647257616</v>
      </c>
      <c r="J21" s="13">
        <v>602.9</v>
      </c>
    </row>
    <row r="22" spans="2:10" s="1" customFormat="1" ht="18" customHeight="1">
      <c r="B22" s="14" t="s">
        <v>16</v>
      </c>
      <c r="C22" s="15" t="s">
        <v>15</v>
      </c>
      <c r="D22" s="15">
        <v>2152</v>
      </c>
      <c r="E22" s="16">
        <v>85544015.73999995</v>
      </c>
      <c r="F22" s="15">
        <f>SUM(F16:F21)</f>
        <v>1377</v>
      </c>
      <c r="G22" s="17">
        <f t="shared" si="3"/>
        <v>0.6398698884758365</v>
      </c>
      <c r="H22" s="16">
        <f>SUM(H16:H21)</f>
        <v>55835735.25999998</v>
      </c>
      <c r="I22" s="17">
        <f t="shared" si="2"/>
        <v>0.5589212892576625</v>
      </c>
      <c r="J22" s="18"/>
    </row>
    <row r="23" spans="2:10" s="1" customFormat="1" ht="18" customHeight="1">
      <c r="B23" s="19"/>
      <c r="C23" s="19"/>
      <c r="D23" s="19"/>
      <c r="E23" s="20"/>
      <c r="G23" s="3"/>
      <c r="H23" s="2"/>
      <c r="J23" s="4"/>
    </row>
    <row r="24" spans="2:10" s="1" customFormat="1" ht="18" customHeight="1">
      <c r="B24" s="21"/>
      <c r="C24" s="22" t="s">
        <v>17</v>
      </c>
      <c r="D24" s="22">
        <v>4246</v>
      </c>
      <c r="E24" s="23">
        <v>164132177.52999994</v>
      </c>
      <c r="F24" s="22">
        <f>F12+F22</f>
        <v>2526</v>
      </c>
      <c r="G24" s="24">
        <f t="shared" si="3"/>
        <v>0.5949128591615638</v>
      </c>
      <c r="H24" s="23">
        <f>H12+H22</f>
        <v>99899102.66999999</v>
      </c>
      <c r="I24" s="24">
        <f>I12+I22</f>
        <v>1</v>
      </c>
      <c r="J24" s="25"/>
    </row>
  </sheetData>
  <sheetProtection/>
  <mergeCells count="17">
    <mergeCell ref="B2:J2"/>
    <mergeCell ref="B4:B5"/>
    <mergeCell ref="C4:C5"/>
    <mergeCell ref="D4:D5"/>
    <mergeCell ref="E4:E5"/>
    <mergeCell ref="F4:F5"/>
    <mergeCell ref="G4:G5"/>
    <mergeCell ref="H4:I4"/>
    <mergeCell ref="J4:J5"/>
    <mergeCell ref="H14:I14"/>
    <mergeCell ref="J14:J15"/>
    <mergeCell ref="B14:B15"/>
    <mergeCell ref="C14:C15"/>
    <mergeCell ref="D14:D15"/>
    <mergeCell ref="E14:E15"/>
    <mergeCell ref="F14:F15"/>
    <mergeCell ref="G14:G15"/>
  </mergeCells>
  <printOptions/>
  <pageMargins left="0.65" right="0.3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</dc:creator>
  <cp:keywords/>
  <dc:description/>
  <cp:lastModifiedBy>Andreas</cp:lastModifiedBy>
  <dcterms:created xsi:type="dcterms:W3CDTF">2010-06-25T08:39:47Z</dcterms:created>
  <dcterms:modified xsi:type="dcterms:W3CDTF">2010-06-30T11:16:21Z</dcterms:modified>
  <cp:category/>
  <cp:version/>
  <cp:contentType/>
  <cp:contentStatus/>
</cp:coreProperties>
</file>